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42e13b12fa5f269/計算書原紙→修正する/完成版/確認済み/"/>
    </mc:Choice>
  </mc:AlternateContent>
  <xr:revisionPtr revIDLastSave="3" documentId="8_{59568A2F-2522-44D1-9B89-B679F4F44B06}" xr6:coauthVersionLast="47" xr6:coauthVersionMax="47" xr10:uidLastSave="{E3B9A585-9B29-254B-B4F9-BC733CC1AD80}"/>
  <bookViews>
    <workbookView xWindow="0" yWindow="500" windowWidth="38400" windowHeight="20200" xr2:uid="{00000000-000D-0000-FFFF-FFFF00000000}"/>
  </bookViews>
  <sheets>
    <sheet name="Sheet1" sheetId="2" r:id="rId1"/>
  </sheets>
  <definedNames>
    <definedName name="_xlnm.Print_Area" localSheetId="0">Sheet1!$A$1:$AH$63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2" l="1"/>
  <c r="AD28" i="2" s="1"/>
  <c r="AD30" i="2" s="1"/>
  <c r="Z24" i="2"/>
  <c r="Z34" i="2" s="1"/>
  <c r="Z38" i="2" s="1"/>
  <c r="V24" i="2"/>
  <c r="V34" i="2" s="1"/>
  <c r="V38" i="2" s="1"/>
  <c r="R24" i="2"/>
  <c r="R28" i="2" s="1"/>
  <c r="R30" i="2" s="1"/>
  <c r="Z28" i="2" l="1"/>
  <c r="Z30" i="2" s="1"/>
  <c r="AD34" i="2"/>
  <c r="AD38" i="2" s="1"/>
  <c r="R34" i="2"/>
  <c r="R38" i="2" s="1"/>
  <c r="V28" i="2"/>
  <c r="V30" i="2" s="1"/>
</calcChain>
</file>

<file path=xl/sharedStrings.xml><?xml version="1.0" encoding="utf-8"?>
<sst xmlns="http://schemas.openxmlformats.org/spreadsheetml/2006/main" count="515" uniqueCount="78">
  <si>
    <t>t</t>
    <phoneticPr fontId="1"/>
  </si>
  <si>
    <t>α</t>
    <phoneticPr fontId="1"/>
  </si>
  <si>
    <t>σa</t>
    <phoneticPr fontId="1"/>
  </si>
  <si>
    <t>η</t>
    <phoneticPr fontId="1"/>
  </si>
  <si>
    <t>Y</t>
    <phoneticPr fontId="1"/>
  </si>
  <si>
    <t>-</t>
    <phoneticPr fontId="1"/>
  </si>
  <si>
    <t>T</t>
    <phoneticPr fontId="1"/>
  </si>
  <si>
    <t>各温度（℃）における許容引張応力 (N/mm2)</t>
    <phoneticPr fontId="1"/>
  </si>
  <si>
    <t>記号</t>
  </si>
  <si>
    <r>
      <rPr>
        <sz val="5"/>
        <rFont val="ＭＳ Ｐゴシック"/>
        <family val="3"/>
        <charset val="128"/>
      </rPr>
      <t>規定最小引張強さ　N/mm</t>
    </r>
    <r>
      <rPr>
        <vertAlign val="superscript"/>
        <sz val="5"/>
        <rFont val="ＭＳ Ｐゴシック"/>
        <family val="3"/>
        <charset val="128"/>
      </rPr>
      <t>2</t>
    </r>
    <phoneticPr fontId="1"/>
  </si>
  <si>
    <t>母材の区分</t>
  </si>
  <si>
    <t>グループ番号</t>
  </si>
  <si>
    <t>外圧チャート番号</t>
  </si>
  <si>
    <t>SS400</t>
    <phoneticPr fontId="1"/>
  </si>
  <si>
    <t>-</t>
  </si>
  <si>
    <t>SB410</t>
  </si>
  <si>
    <t>SB450</t>
    <phoneticPr fontId="1"/>
  </si>
  <si>
    <t>SB480</t>
    <phoneticPr fontId="1"/>
  </si>
  <si>
    <t>SB450M</t>
  </si>
  <si>
    <t>SB480M</t>
  </si>
  <si>
    <t>SM400A</t>
    <phoneticPr fontId="1"/>
  </si>
  <si>
    <t>1、2</t>
    <phoneticPr fontId="1"/>
  </si>
  <si>
    <t>SM400B</t>
    <phoneticPr fontId="1"/>
  </si>
  <si>
    <t>名称</t>
    <rPh sb="0" eb="2">
      <t>メイショウ</t>
    </rPh>
    <phoneticPr fontId="1"/>
  </si>
  <si>
    <t>SM400C</t>
    <phoneticPr fontId="1"/>
  </si>
  <si>
    <t>SM490A</t>
  </si>
  <si>
    <t>図面番号</t>
    <rPh sb="0" eb="2">
      <t>ズメン</t>
    </rPh>
    <rPh sb="2" eb="4">
      <t>バンゴウ</t>
    </rPh>
    <phoneticPr fontId="1"/>
  </si>
  <si>
    <t>SM490B</t>
  </si>
  <si>
    <t>SM490C</t>
  </si>
  <si>
    <t>部品番号</t>
    <rPh sb="0" eb="2">
      <t>ブヒン</t>
    </rPh>
    <rPh sb="2" eb="4">
      <t>バンゴウ</t>
    </rPh>
    <phoneticPr fontId="1"/>
  </si>
  <si>
    <t>SM490YA</t>
  </si>
  <si>
    <t>SM490YB</t>
  </si>
  <si>
    <t>P</t>
    <phoneticPr fontId="1"/>
  </si>
  <si>
    <t>設計圧力(MPaG)</t>
    <rPh sb="0" eb="2">
      <t>セッケイ</t>
    </rPh>
    <rPh sb="2" eb="4">
      <t>アツリョク</t>
    </rPh>
    <phoneticPr fontId="1"/>
  </si>
  <si>
    <t>SUSF304（130mm未満)</t>
    <rPh sb="13" eb="15">
      <t>ミマン</t>
    </rPh>
    <phoneticPr fontId="1"/>
  </si>
  <si>
    <t>8A</t>
  </si>
  <si>
    <t>SUSF304（130mm以上)</t>
    <rPh sb="13" eb="15">
      <t>イジョウ</t>
    </rPh>
    <phoneticPr fontId="1"/>
  </si>
  <si>
    <t>設計温度(℃)</t>
    <rPh sb="0" eb="2">
      <t>セッケイ</t>
    </rPh>
    <rPh sb="2" eb="4">
      <t>オンド</t>
    </rPh>
    <phoneticPr fontId="1"/>
  </si>
  <si>
    <t>SUSF304L（130mm未満)</t>
    <rPh sb="14" eb="16">
      <t>ミマン</t>
    </rPh>
    <phoneticPr fontId="1"/>
  </si>
  <si>
    <t>SUSF304L（130mm以上)</t>
    <rPh sb="14" eb="16">
      <t>イジョウ</t>
    </rPh>
    <phoneticPr fontId="1"/>
  </si>
  <si>
    <t>材質</t>
    <rPh sb="0" eb="2">
      <t>ザイシツ</t>
    </rPh>
    <phoneticPr fontId="1"/>
  </si>
  <si>
    <t>全半球形鏡板の材質</t>
    <rPh sb="0" eb="1">
      <t>ゼン</t>
    </rPh>
    <rPh sb="1" eb="3">
      <t>ハンキュウ</t>
    </rPh>
    <rPh sb="3" eb="4">
      <t>ケイ</t>
    </rPh>
    <rPh sb="4" eb="5">
      <t>カガミ</t>
    </rPh>
    <rPh sb="5" eb="6">
      <t>イタ</t>
    </rPh>
    <rPh sb="7" eb="9">
      <t>ザイシツ</t>
    </rPh>
    <phoneticPr fontId="1"/>
  </si>
  <si>
    <t>SUSF316（130mm未満)</t>
    <phoneticPr fontId="1"/>
  </si>
  <si>
    <t>SUSF316（130mm以上)</t>
    <rPh sb="13" eb="15">
      <t>イジョウ</t>
    </rPh>
    <phoneticPr fontId="1"/>
  </si>
  <si>
    <t>使用温度における材料の許容引張応力(N/mm2)</t>
    <phoneticPr fontId="1"/>
  </si>
  <si>
    <t>SUSF316L（130mm未満)</t>
    <phoneticPr fontId="1"/>
  </si>
  <si>
    <t>SUSF316L（130mm以上)</t>
    <rPh sb="14" eb="16">
      <t>イジョウ</t>
    </rPh>
    <phoneticPr fontId="1"/>
  </si>
  <si>
    <t>溶接継ぎ手効率</t>
    <rPh sb="0" eb="2">
      <t>ヨウセツ</t>
    </rPh>
    <rPh sb="2" eb="3">
      <t>ツ</t>
    </rPh>
    <rPh sb="4" eb="5">
      <t>テ</t>
    </rPh>
    <rPh sb="5" eb="7">
      <t>コウリツ</t>
    </rPh>
    <phoneticPr fontId="1"/>
  </si>
  <si>
    <t>SUS304</t>
  </si>
  <si>
    <t>SUS304L</t>
  </si>
  <si>
    <t>0.665σaη＝A</t>
    <phoneticPr fontId="1"/>
  </si>
  <si>
    <t>SUS316</t>
  </si>
  <si>
    <t>SUS316L</t>
  </si>
  <si>
    <t>流体</t>
    <rPh sb="0" eb="2">
      <t>リュウタイ</t>
    </rPh>
    <phoneticPr fontId="1"/>
  </si>
  <si>
    <t>Do</t>
    <phoneticPr fontId="1"/>
  </si>
  <si>
    <t>全半球形鏡板の外径（腐れ代除く）(mm)</t>
    <rPh sb="0" eb="1">
      <t>ゼン</t>
    </rPh>
    <rPh sb="1" eb="3">
      <t>ハンキュウ</t>
    </rPh>
    <rPh sb="3" eb="4">
      <t>ケイ</t>
    </rPh>
    <rPh sb="4" eb="5">
      <t>カガミ</t>
    </rPh>
    <rPh sb="5" eb="6">
      <t>イタ</t>
    </rPh>
    <rPh sb="7" eb="9">
      <t>ガイケイ</t>
    </rPh>
    <rPh sb="10" eb="11">
      <t>クサ</t>
    </rPh>
    <rPh sb="12" eb="13">
      <t>シロ</t>
    </rPh>
    <rPh sb="13" eb="14">
      <t>ノゾ</t>
    </rPh>
    <phoneticPr fontId="1"/>
  </si>
  <si>
    <t>水</t>
    <rPh sb="0" eb="1">
      <t>ミズ</t>
    </rPh>
    <phoneticPr fontId="1"/>
  </si>
  <si>
    <t>気体</t>
    <rPh sb="0" eb="2">
      <t>キタイ</t>
    </rPh>
    <phoneticPr fontId="1"/>
  </si>
  <si>
    <t>腐れ代(mm)</t>
    <rPh sb="0" eb="1">
      <t>クサ</t>
    </rPh>
    <rPh sb="2" eb="3">
      <t>シロ</t>
    </rPh>
    <phoneticPr fontId="1"/>
  </si>
  <si>
    <t>溶接効率</t>
    <rPh sb="0" eb="2">
      <t>ヨウセツ</t>
    </rPh>
    <rPh sb="2" eb="4">
      <t>コウリツ</t>
    </rPh>
    <phoneticPr fontId="1"/>
  </si>
  <si>
    <t>継ぎ目</t>
    <rPh sb="0" eb="1">
      <t>ツ</t>
    </rPh>
    <rPh sb="2" eb="3">
      <t>メ</t>
    </rPh>
    <phoneticPr fontId="1"/>
  </si>
  <si>
    <t>放射線透過試験</t>
    <rPh sb="0" eb="3">
      <t>ホウシャセン</t>
    </rPh>
    <rPh sb="3" eb="5">
      <t>トウカ</t>
    </rPh>
    <rPh sb="5" eb="7">
      <t>シケン</t>
    </rPh>
    <phoneticPr fontId="1"/>
  </si>
  <si>
    <t>鏡板の形状</t>
    <rPh sb="0" eb="1">
      <t>カガミ</t>
    </rPh>
    <rPh sb="1" eb="2">
      <t>イタ</t>
    </rPh>
    <rPh sb="3" eb="5">
      <t>ケイジョウ</t>
    </rPh>
    <phoneticPr fontId="1"/>
  </si>
  <si>
    <t>円筒胴の最小厚さ(mm)</t>
    <rPh sb="0" eb="2">
      <t>エントウ</t>
    </rPh>
    <rPh sb="2" eb="3">
      <t>ドウ</t>
    </rPh>
    <rPh sb="4" eb="6">
      <t>サイショウ</t>
    </rPh>
    <rPh sb="6" eb="7">
      <t>アツ</t>
    </rPh>
    <phoneticPr fontId="1"/>
  </si>
  <si>
    <t>有り</t>
    <rPh sb="0" eb="1">
      <t>ア</t>
    </rPh>
    <phoneticPr fontId="1"/>
  </si>
  <si>
    <t>10%皿型</t>
    <rPh sb="3" eb="5">
      <t>サラガタ</t>
    </rPh>
    <phoneticPr fontId="1"/>
  </si>
  <si>
    <t>無</t>
    <rPh sb="0" eb="1">
      <t>ナシ</t>
    </rPh>
    <phoneticPr fontId="1"/>
  </si>
  <si>
    <t>半楕円型</t>
    <rPh sb="0" eb="1">
      <t>ハン</t>
    </rPh>
    <rPh sb="1" eb="4">
      <t>ダエンガタ</t>
    </rPh>
    <phoneticPr fontId="1"/>
  </si>
  <si>
    <t>t'</t>
    <phoneticPr fontId="1"/>
  </si>
  <si>
    <t>上記を考慮した実際に使用する厚さ(mm)</t>
    <rPh sb="0" eb="2">
      <t>ジョウキ</t>
    </rPh>
    <rPh sb="3" eb="5">
      <t>コウリョ</t>
    </rPh>
    <rPh sb="7" eb="9">
      <t>ジッサイ</t>
    </rPh>
    <rPh sb="10" eb="12">
      <t>シヨウ</t>
    </rPh>
    <rPh sb="14" eb="15">
      <t>アツ</t>
    </rPh>
    <phoneticPr fontId="1"/>
  </si>
  <si>
    <t>行わない</t>
    <rPh sb="0" eb="1">
      <t>オコナ</t>
    </rPh>
    <phoneticPr fontId="1"/>
  </si>
  <si>
    <t>t''</t>
    <phoneticPr fontId="1"/>
  </si>
  <si>
    <t>メーカー保証厚を考慮した実際に使用する厚さ(mm)</t>
    <rPh sb="4" eb="6">
      <t>ホショウ</t>
    </rPh>
    <rPh sb="6" eb="7">
      <t>アツシ</t>
    </rPh>
    <rPh sb="8" eb="10">
      <t>コウリョ</t>
    </rPh>
    <rPh sb="12" eb="14">
      <t>ジッサイ</t>
    </rPh>
    <rPh sb="15" eb="17">
      <t>シヨウ</t>
    </rPh>
    <rPh sb="19" eb="20">
      <t>アツ</t>
    </rPh>
    <phoneticPr fontId="1"/>
  </si>
  <si>
    <t>注記</t>
    <rPh sb="0" eb="2">
      <t>チュウキ</t>
    </rPh>
    <phoneticPr fontId="1"/>
  </si>
  <si>
    <t>内面に圧力を受ける全半球形鏡板の板の最小厚さ（外径基準（P＞0.665σaη））</t>
    <phoneticPr fontId="1"/>
  </si>
  <si>
    <t>圧力容器構造規格　第19条1項 JISB8265　5.2.2-c） 附属書E.3.2，E.2.3-b)</t>
    <phoneticPr fontId="1"/>
  </si>
  <si>
    <t>P＞A</t>
    <phoneticPr fontId="1"/>
  </si>
  <si>
    <t>2(σaη+P)/(2σaη-P)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</si>
</sst>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_ "/>
    <numFmt numFmtId="179" formatCode="0.00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5"/>
      <name val="ＭＳ Ｐゴシック"/>
      <family val="3"/>
      <charset val="128"/>
    </font>
    <font>
      <vertAlign val="superscript"/>
      <sz val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178" fontId="7" fillId="0" borderId="18" xfId="0" applyNumberFormat="1" applyFont="1" applyBorder="1" applyAlignment="1">
      <alignment horizontal="center" vertical="center" wrapText="1"/>
    </xf>
    <xf numFmtId="178" fontId="6" fillId="0" borderId="18" xfId="0" applyNumberFormat="1" applyFont="1" applyBorder="1" applyAlignment="1">
      <alignment horizontal="center" vertical="center" shrinkToFit="1"/>
    </xf>
    <xf numFmtId="1" fontId="6" fillId="0" borderId="1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top" wrapText="1"/>
    </xf>
    <xf numFmtId="1" fontId="6" fillId="0" borderId="20" xfId="0" applyNumberFormat="1" applyFont="1" applyBorder="1" applyAlignment="1">
      <alignment horizontal="center" vertical="top" shrinkToFit="1"/>
    </xf>
    <xf numFmtId="1" fontId="6" fillId="0" borderId="20" xfId="0" applyNumberFormat="1" applyFont="1" applyBorder="1" applyAlignment="1">
      <alignment horizontal="right" vertical="top" indent="1" shrinkToFit="1"/>
    </xf>
    <xf numFmtId="0" fontId="7" fillId="0" borderId="21" xfId="0" applyFont="1" applyBorder="1" applyAlignment="1">
      <alignment horizontal="center" vertical="top" wrapText="1"/>
    </xf>
    <xf numFmtId="1" fontId="6" fillId="0" borderId="21" xfId="0" applyNumberFormat="1" applyFont="1" applyBorder="1" applyAlignment="1">
      <alignment horizontal="center" vertical="top" shrinkToFit="1"/>
    </xf>
    <xf numFmtId="1" fontId="6" fillId="0" borderId="2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9" fontId="2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/>
    </xf>
    <xf numFmtId="179" fontId="5" fillId="2" borderId="15" xfId="0" applyNumberFormat="1" applyFont="1" applyFill="1" applyBorder="1" applyAlignment="1">
      <alignment horizontal="center" vertical="center" wrapText="1" shrinkToFit="1"/>
    </xf>
    <xf numFmtId="179" fontId="5" fillId="2" borderId="9" xfId="0" applyNumberFormat="1" applyFont="1" applyFill="1" applyBorder="1" applyAlignment="1">
      <alignment horizontal="center" vertical="center" wrapText="1" shrinkToFit="1"/>
    </xf>
    <xf numFmtId="179" fontId="5" fillId="2" borderId="10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177" fontId="5" fillId="2" borderId="9" xfId="0" applyNumberFormat="1" applyFont="1" applyFill="1" applyBorder="1" applyAlignment="1">
      <alignment horizontal="center" vertical="center" wrapText="1" shrinkToFit="1"/>
    </xf>
    <xf numFmtId="177" fontId="5" fillId="2" borderId="10" xfId="0" applyNumberFormat="1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177" fontId="5" fillId="2" borderId="15" xfId="0" applyNumberFormat="1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176" fontId="5" fillId="2" borderId="15" xfId="0" applyNumberFormat="1" applyFont="1" applyFill="1" applyBorder="1" applyAlignment="1">
      <alignment horizontal="center" vertical="center" wrapText="1" shrinkToFit="1"/>
    </xf>
    <xf numFmtId="176" fontId="5" fillId="2" borderId="9" xfId="0" applyNumberFormat="1" applyFont="1" applyFill="1" applyBorder="1" applyAlignment="1">
      <alignment horizontal="center" vertical="center" wrapText="1" shrinkToFit="1"/>
    </xf>
    <xf numFmtId="176" fontId="5" fillId="2" borderId="10" xfId="0" applyNumberFormat="1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3586</xdr:colOff>
      <xdr:row>6</xdr:row>
      <xdr:rowOff>30480</xdr:rowOff>
    </xdr:from>
    <xdr:ext cx="2507922" cy="5988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B9ABE63E-D143-473C-8277-96358F404465}"/>
                </a:ext>
              </a:extLst>
            </xdr:cNvPr>
            <xdr:cNvSpPr txBox="1"/>
          </xdr:nvSpPr>
          <xdr:spPr>
            <a:xfrm>
              <a:off x="1981200" y="982980"/>
              <a:ext cx="2538413" cy="5763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400" i="1">
                        <a:latin typeface="Cambria Math"/>
                      </a:rPr>
                      <m:t>ｔ</m:t>
                    </m:r>
                    <m:r>
                      <a:rPr kumimoji="1" lang="en-US" altLang="ja-JP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𝐷𝑜</m:t>
                        </m:r>
                      </m:num>
                      <m:den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ad>
                              <m:radPr>
                                <m:ctrlP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>
                                <m:r>
                                  <m:rPr>
                                    <m:brk m:alnAt="7"/>
                                  </m:rP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</m:deg>
                              <m:e>
                                <m:r>
                                  <a:rPr kumimoji="1" lang="en-US" altLang="ja-JP" sz="1400" b="0" i="1">
                                    <a:latin typeface="Cambria Math" panose="02040503050406030204" pitchFamily="18" charset="0"/>
                                  </a:rPr>
                                  <m:t>𝑌</m:t>
                                </m:r>
                              </m:e>
                            </m:rad>
                          </m:den>
                        </m:f>
                      </m:e>
                    </m:d>
                    <m:r>
                      <a:rPr kumimoji="1" lang="ja-JP" altLang="en-US" sz="1400" b="0" i="1">
                        <a:latin typeface="Cambria Math" panose="02040503050406030204" pitchFamily="18" charset="0"/>
                      </a:rPr>
                      <m:t>＋</m:t>
                    </m:r>
                    <m:r>
                      <m:rPr>
                        <m:sty m:val="p"/>
                      </m:rPr>
                      <a:rPr kumimoji="1" lang="en-US" altLang="ja-JP" sz="1400" b="0" i="1">
                        <a:latin typeface="Cambria Math" panose="02040503050406030204" pitchFamily="18" charset="0"/>
                      </a:rPr>
                      <m:t>α</m:t>
                    </m:r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 xmlns:a="http://schemas.openxmlformats.org/drawingml/2006/main">
              <a:off x="1981200" y="982980"/>
              <a:ext cx="2538413" cy="576376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pPr/>
              <a:r>
                <a:rPr kumimoji="1" lang="ja-JP" altLang="en-US" sz="1400" i="0">
                  <a:latin typeface="Cambria Math"/>
                </a:rPr>
                <a:t>ｔ</a:t>
              </a:r>
              <a:r>
                <a:rPr kumimoji="1" lang="en-US" altLang="ja-JP" sz="1400" b="0" i="0">
                  <a:latin typeface="Cambria Math"/>
                </a:rPr>
                <a:t>=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𝐷𝑜/2 (1−1/∛𝑌)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α</a:t>
              </a:r>
              <a:endParaRPr kumimoji="1" lang="ja-JP" altLang="en-US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97"/>
  <sheetViews>
    <sheetView tabSelected="1" view="pageBreakPreview" zoomScale="85" zoomScaleNormal="100" zoomScaleSheetLayoutView="85" workbookViewId="0">
      <selection activeCell="B6" sqref="B6:AG11"/>
    </sheetView>
  </sheetViews>
  <sheetFormatPr baseColWidth="10" defaultColWidth="9" defaultRowHeight="14"/>
  <cols>
    <col min="1" max="35" width="2.6640625" style="1" customWidth="1"/>
    <col min="36" max="36" width="2.6640625" style="2" customWidth="1"/>
    <col min="37" max="37" width="10.6640625" style="2" bestFit="1" customWidth="1"/>
    <col min="38" max="38" width="11.33203125" style="2" bestFit="1" customWidth="1"/>
    <col min="39" max="39" width="15.1640625" style="2" bestFit="1" customWidth="1"/>
    <col min="40" max="83" width="9" style="2"/>
    <col min="84" max="223" width="3.6640625" style="2" customWidth="1"/>
    <col min="224" max="16384" width="9" style="2"/>
  </cols>
  <sheetData>
    <row r="1" spans="2:81" ht="13" customHeight="1">
      <c r="AK1" s="60" t="s">
        <v>7</v>
      </c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2"/>
    </row>
    <row r="2" spans="2:81" ht="13" customHeight="1">
      <c r="B2" s="63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K2" s="3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5"/>
    </row>
    <row r="3" spans="2:81" ht="13" customHeight="1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K3" s="6" t="s">
        <v>8</v>
      </c>
      <c r="AL3" s="6" t="s">
        <v>9</v>
      </c>
      <c r="AM3" s="6" t="s">
        <v>10</v>
      </c>
      <c r="AN3" s="6" t="s">
        <v>11</v>
      </c>
      <c r="AO3" s="6" t="s">
        <v>12</v>
      </c>
      <c r="AP3" s="7">
        <v>-268</v>
      </c>
      <c r="AQ3" s="8">
        <v>-196</v>
      </c>
      <c r="AR3" s="9">
        <v>-100</v>
      </c>
      <c r="AS3" s="9">
        <v>-80</v>
      </c>
      <c r="AT3" s="9">
        <v>-60</v>
      </c>
      <c r="AU3" s="9">
        <v>-45</v>
      </c>
      <c r="AV3" s="9">
        <v>-30</v>
      </c>
      <c r="AW3" s="9">
        <v>-10</v>
      </c>
      <c r="AX3" s="9">
        <v>0</v>
      </c>
      <c r="AY3" s="9">
        <v>40</v>
      </c>
      <c r="AZ3" s="9">
        <v>75</v>
      </c>
      <c r="BA3" s="9">
        <v>100</v>
      </c>
      <c r="BB3" s="9">
        <v>125</v>
      </c>
      <c r="BC3" s="9">
        <v>150</v>
      </c>
      <c r="BD3" s="9">
        <v>175</v>
      </c>
      <c r="BE3" s="9">
        <v>200</v>
      </c>
      <c r="BF3" s="9">
        <v>225</v>
      </c>
      <c r="BG3" s="9">
        <v>250</v>
      </c>
      <c r="BH3" s="9">
        <v>275</v>
      </c>
      <c r="BI3" s="9">
        <v>300</v>
      </c>
      <c r="BJ3" s="9">
        <v>325</v>
      </c>
      <c r="BK3" s="9">
        <v>350</v>
      </c>
      <c r="BL3" s="9">
        <v>375</v>
      </c>
      <c r="BM3" s="9">
        <v>400</v>
      </c>
      <c r="BN3" s="9">
        <v>425</v>
      </c>
      <c r="BO3" s="9">
        <v>450</v>
      </c>
      <c r="BP3" s="9">
        <v>475</v>
      </c>
      <c r="BQ3" s="9">
        <v>500</v>
      </c>
      <c r="BR3" s="9">
        <v>525</v>
      </c>
      <c r="BS3" s="9">
        <v>550</v>
      </c>
      <c r="BT3" s="9">
        <v>575</v>
      </c>
      <c r="BU3" s="9">
        <v>600</v>
      </c>
      <c r="BV3" s="9">
        <v>625</v>
      </c>
      <c r="BW3" s="9">
        <v>650</v>
      </c>
      <c r="BX3" s="9">
        <v>675</v>
      </c>
      <c r="BY3" s="9">
        <v>700</v>
      </c>
      <c r="BZ3" s="9">
        <v>725</v>
      </c>
      <c r="CA3" s="9">
        <v>750</v>
      </c>
      <c r="CB3" s="9">
        <v>775</v>
      </c>
      <c r="CC3" s="9">
        <v>800</v>
      </c>
    </row>
    <row r="4" spans="2:81" ht="13" customHeight="1">
      <c r="B4" s="63" t="s">
        <v>75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K4" s="10" t="s">
        <v>13</v>
      </c>
      <c r="AL4" s="11">
        <v>400</v>
      </c>
      <c r="AM4" s="11">
        <v>1</v>
      </c>
      <c r="AN4" s="11">
        <v>1</v>
      </c>
      <c r="AO4" s="11">
        <v>2</v>
      </c>
      <c r="AP4" s="10" t="s">
        <v>14</v>
      </c>
      <c r="AQ4" s="10" t="s">
        <v>14</v>
      </c>
      <c r="AR4" s="10" t="s">
        <v>14</v>
      </c>
      <c r="AS4" s="10" t="s">
        <v>14</v>
      </c>
      <c r="AT4" s="10" t="s">
        <v>14</v>
      </c>
      <c r="AU4" s="10" t="s">
        <v>14</v>
      </c>
      <c r="AV4" s="10" t="s">
        <v>14</v>
      </c>
      <c r="AW4" s="10" t="s">
        <v>14</v>
      </c>
      <c r="AX4" s="11">
        <v>100</v>
      </c>
      <c r="AY4" s="11">
        <v>100</v>
      </c>
      <c r="AZ4" s="11">
        <v>100</v>
      </c>
      <c r="BA4" s="11">
        <v>100</v>
      </c>
      <c r="BB4" s="11">
        <v>100</v>
      </c>
      <c r="BC4" s="11">
        <v>100</v>
      </c>
      <c r="BD4" s="11">
        <v>100</v>
      </c>
      <c r="BE4" s="11">
        <v>100</v>
      </c>
      <c r="BF4" s="11">
        <v>100</v>
      </c>
      <c r="BG4" s="11">
        <v>100</v>
      </c>
      <c r="BH4" s="11">
        <v>100</v>
      </c>
      <c r="BI4" s="11">
        <v>100</v>
      </c>
      <c r="BJ4" s="11">
        <v>100</v>
      </c>
      <c r="BK4" s="11">
        <v>100</v>
      </c>
      <c r="BL4" s="10" t="s">
        <v>5</v>
      </c>
      <c r="BM4" s="10" t="s">
        <v>5</v>
      </c>
      <c r="BN4" s="10" t="s">
        <v>5</v>
      </c>
      <c r="BO4" s="10" t="s">
        <v>5</v>
      </c>
      <c r="BP4" s="10" t="s">
        <v>5</v>
      </c>
      <c r="BQ4" s="10" t="s">
        <v>5</v>
      </c>
      <c r="BR4" s="10" t="s">
        <v>5</v>
      </c>
      <c r="BS4" s="10" t="s">
        <v>5</v>
      </c>
      <c r="BT4" s="10" t="s">
        <v>5</v>
      </c>
      <c r="BU4" s="10" t="s">
        <v>5</v>
      </c>
      <c r="BV4" s="10" t="s">
        <v>5</v>
      </c>
      <c r="BW4" s="10" t="s">
        <v>5</v>
      </c>
      <c r="BX4" s="10" t="s">
        <v>5</v>
      </c>
      <c r="BY4" s="10" t="s">
        <v>5</v>
      </c>
      <c r="BZ4" s="10" t="s">
        <v>5</v>
      </c>
      <c r="CA4" s="10" t="s">
        <v>5</v>
      </c>
      <c r="CB4" s="10" t="s">
        <v>5</v>
      </c>
      <c r="CC4" s="10" t="s">
        <v>5</v>
      </c>
    </row>
    <row r="5" spans="2:81" ht="13" customHeight="1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K5" s="12" t="s">
        <v>15</v>
      </c>
      <c r="AL5" s="13">
        <v>410</v>
      </c>
      <c r="AM5" s="13">
        <v>1</v>
      </c>
      <c r="AN5" s="13">
        <v>1</v>
      </c>
      <c r="AO5" s="13">
        <v>2</v>
      </c>
      <c r="AP5" s="12" t="s">
        <v>14</v>
      </c>
      <c r="AQ5" s="12" t="s">
        <v>14</v>
      </c>
      <c r="AR5" s="12" t="s">
        <v>14</v>
      </c>
      <c r="AS5" s="12" t="s">
        <v>14</v>
      </c>
      <c r="AT5" s="12" t="s">
        <v>14</v>
      </c>
      <c r="AU5" s="12" t="s">
        <v>14</v>
      </c>
      <c r="AV5" s="12" t="s">
        <v>14</v>
      </c>
      <c r="AW5" s="12" t="s">
        <v>14</v>
      </c>
      <c r="AX5" s="14">
        <v>103</v>
      </c>
      <c r="AY5" s="14">
        <v>103</v>
      </c>
      <c r="AZ5" s="14">
        <v>103</v>
      </c>
      <c r="BA5" s="14">
        <v>103</v>
      </c>
      <c r="BB5" s="14">
        <v>103</v>
      </c>
      <c r="BC5" s="14">
        <v>103</v>
      </c>
      <c r="BD5" s="14">
        <v>103</v>
      </c>
      <c r="BE5" s="14">
        <v>103</v>
      </c>
      <c r="BF5" s="14">
        <v>103</v>
      </c>
      <c r="BG5" s="14">
        <v>103</v>
      </c>
      <c r="BH5" s="14">
        <v>103</v>
      </c>
      <c r="BI5" s="14">
        <v>103</v>
      </c>
      <c r="BJ5" s="14">
        <v>103</v>
      </c>
      <c r="BK5" s="14">
        <v>102</v>
      </c>
      <c r="BL5" s="14">
        <v>98</v>
      </c>
      <c r="BM5" s="14">
        <v>89</v>
      </c>
      <c r="BN5" s="14">
        <v>75</v>
      </c>
      <c r="BO5" s="14">
        <v>62</v>
      </c>
      <c r="BP5" s="14">
        <v>46</v>
      </c>
      <c r="BQ5" s="14">
        <v>32</v>
      </c>
      <c r="BR5" s="14">
        <v>22</v>
      </c>
      <c r="BS5" s="14">
        <v>17</v>
      </c>
      <c r="BT5" s="12" t="s">
        <v>14</v>
      </c>
      <c r="BU5" s="12" t="s">
        <v>14</v>
      </c>
      <c r="BV5" s="12" t="s">
        <v>14</v>
      </c>
      <c r="BW5" s="12" t="s">
        <v>14</v>
      </c>
      <c r="BX5" s="12" t="s">
        <v>14</v>
      </c>
      <c r="BY5" s="12" t="s">
        <v>14</v>
      </c>
      <c r="BZ5" s="12" t="s">
        <v>14</v>
      </c>
      <c r="CA5" s="12" t="s">
        <v>14</v>
      </c>
      <c r="CB5" s="12" t="s">
        <v>14</v>
      </c>
      <c r="CC5" s="12" t="s">
        <v>14</v>
      </c>
    </row>
    <row r="6" spans="2:81" ht="13" customHeight="1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8"/>
      <c r="AK6" s="12" t="s">
        <v>16</v>
      </c>
      <c r="AL6" s="13">
        <v>450</v>
      </c>
      <c r="AM6" s="13">
        <v>1</v>
      </c>
      <c r="AN6" s="13">
        <v>1</v>
      </c>
      <c r="AO6" s="13">
        <v>2</v>
      </c>
      <c r="AP6" s="12" t="s">
        <v>14</v>
      </c>
      <c r="AQ6" s="12" t="s">
        <v>14</v>
      </c>
      <c r="AR6" s="12" t="s">
        <v>14</v>
      </c>
      <c r="AS6" s="12" t="s">
        <v>14</v>
      </c>
      <c r="AT6" s="12" t="s">
        <v>14</v>
      </c>
      <c r="AU6" s="12" t="s">
        <v>14</v>
      </c>
      <c r="AV6" s="12" t="s">
        <v>14</v>
      </c>
      <c r="AW6" s="12" t="s">
        <v>14</v>
      </c>
      <c r="AX6" s="13">
        <v>112</v>
      </c>
      <c r="AY6" s="13">
        <v>112</v>
      </c>
      <c r="AZ6" s="13">
        <v>112</v>
      </c>
      <c r="BA6" s="13">
        <v>112</v>
      </c>
      <c r="BB6" s="13">
        <v>112</v>
      </c>
      <c r="BC6" s="13">
        <v>112</v>
      </c>
      <c r="BD6" s="13">
        <v>112</v>
      </c>
      <c r="BE6" s="13">
        <v>112</v>
      </c>
      <c r="BF6" s="13">
        <v>112</v>
      </c>
      <c r="BG6" s="13">
        <v>112</v>
      </c>
      <c r="BH6" s="13">
        <v>112</v>
      </c>
      <c r="BI6" s="13">
        <v>112</v>
      </c>
      <c r="BJ6" s="13">
        <v>112</v>
      </c>
      <c r="BK6" s="13">
        <v>111</v>
      </c>
      <c r="BL6" s="13">
        <v>105</v>
      </c>
      <c r="BM6" s="13">
        <v>95</v>
      </c>
      <c r="BN6" s="13">
        <v>80</v>
      </c>
      <c r="BO6" s="13">
        <v>63</v>
      </c>
      <c r="BP6" s="13">
        <v>46</v>
      </c>
      <c r="BQ6" s="13">
        <v>32</v>
      </c>
      <c r="BR6" s="13">
        <v>22</v>
      </c>
      <c r="BS6" s="13">
        <v>17</v>
      </c>
      <c r="BT6" s="12" t="s">
        <v>14</v>
      </c>
      <c r="BU6" s="12" t="s">
        <v>14</v>
      </c>
      <c r="BV6" s="12" t="s">
        <v>14</v>
      </c>
      <c r="BW6" s="12" t="s">
        <v>14</v>
      </c>
      <c r="BX6" s="12" t="s">
        <v>14</v>
      </c>
      <c r="BY6" s="12" t="s">
        <v>14</v>
      </c>
      <c r="BZ6" s="12" t="s">
        <v>14</v>
      </c>
      <c r="CA6" s="12" t="s">
        <v>14</v>
      </c>
      <c r="CB6" s="12" t="s">
        <v>14</v>
      </c>
      <c r="CC6" s="12" t="s">
        <v>14</v>
      </c>
    </row>
    <row r="7" spans="2:81" ht="13" customHeight="1"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8"/>
      <c r="AK7" s="12" t="s">
        <v>17</v>
      </c>
      <c r="AL7" s="13">
        <v>480</v>
      </c>
      <c r="AM7" s="13">
        <v>1</v>
      </c>
      <c r="AN7" s="13">
        <v>2</v>
      </c>
      <c r="AO7" s="13">
        <v>3</v>
      </c>
      <c r="AP7" s="12" t="s">
        <v>14</v>
      </c>
      <c r="AQ7" s="12" t="s">
        <v>14</v>
      </c>
      <c r="AR7" s="12" t="s">
        <v>14</v>
      </c>
      <c r="AS7" s="12" t="s">
        <v>14</v>
      </c>
      <c r="AT7" s="12" t="s">
        <v>14</v>
      </c>
      <c r="AU7" s="12" t="s">
        <v>14</v>
      </c>
      <c r="AV7" s="12" t="s">
        <v>14</v>
      </c>
      <c r="AW7" s="12" t="s">
        <v>14</v>
      </c>
      <c r="AX7" s="13">
        <v>121</v>
      </c>
      <c r="AY7" s="13">
        <v>121</v>
      </c>
      <c r="AZ7" s="13">
        <v>121</v>
      </c>
      <c r="BA7" s="13">
        <v>121</v>
      </c>
      <c r="BB7" s="13">
        <v>121</v>
      </c>
      <c r="BC7" s="13">
        <v>121</v>
      </c>
      <c r="BD7" s="13">
        <v>121</v>
      </c>
      <c r="BE7" s="13">
        <v>121</v>
      </c>
      <c r="BF7" s="13">
        <v>121</v>
      </c>
      <c r="BG7" s="13">
        <v>121</v>
      </c>
      <c r="BH7" s="13">
        <v>121</v>
      </c>
      <c r="BI7" s="13">
        <v>121</v>
      </c>
      <c r="BJ7" s="13">
        <v>121</v>
      </c>
      <c r="BK7" s="13">
        <v>119</v>
      </c>
      <c r="BL7" s="13">
        <v>113</v>
      </c>
      <c r="BM7" s="13">
        <v>101</v>
      </c>
      <c r="BN7" s="13">
        <v>84</v>
      </c>
      <c r="BO7" s="13">
        <v>67</v>
      </c>
      <c r="BP7" s="13">
        <v>51</v>
      </c>
      <c r="BQ7" s="13">
        <v>34</v>
      </c>
      <c r="BR7" s="13">
        <v>22</v>
      </c>
      <c r="BS7" s="13">
        <v>17</v>
      </c>
      <c r="BT7" s="12" t="s">
        <v>14</v>
      </c>
      <c r="BU7" s="12" t="s">
        <v>14</v>
      </c>
      <c r="BV7" s="12" t="s">
        <v>14</v>
      </c>
      <c r="BW7" s="12" t="s">
        <v>14</v>
      </c>
      <c r="BX7" s="12" t="s">
        <v>14</v>
      </c>
      <c r="BY7" s="12" t="s">
        <v>14</v>
      </c>
      <c r="BZ7" s="12" t="s">
        <v>14</v>
      </c>
      <c r="CA7" s="12" t="s">
        <v>14</v>
      </c>
      <c r="CB7" s="12" t="s">
        <v>14</v>
      </c>
      <c r="CC7" s="12" t="s">
        <v>14</v>
      </c>
    </row>
    <row r="8" spans="2:81" ht="13" customHeight="1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K8" s="12" t="s">
        <v>18</v>
      </c>
      <c r="AL8" s="13">
        <v>450</v>
      </c>
      <c r="AM8" s="13">
        <v>3</v>
      </c>
      <c r="AN8" s="13">
        <v>1</v>
      </c>
      <c r="AO8" s="13">
        <v>2</v>
      </c>
      <c r="AP8" s="12" t="s">
        <v>14</v>
      </c>
      <c r="AQ8" s="12" t="s">
        <v>14</v>
      </c>
      <c r="AR8" s="12" t="s">
        <v>14</v>
      </c>
      <c r="AS8" s="12" t="s">
        <v>14</v>
      </c>
      <c r="AT8" s="12" t="s">
        <v>14</v>
      </c>
      <c r="AU8" s="12" t="s">
        <v>14</v>
      </c>
      <c r="AV8" s="12" t="s">
        <v>14</v>
      </c>
      <c r="AW8" s="12" t="s">
        <v>14</v>
      </c>
      <c r="AX8" s="14">
        <v>112</v>
      </c>
      <c r="AY8" s="14">
        <v>112</v>
      </c>
      <c r="AZ8" s="14">
        <v>112</v>
      </c>
      <c r="BA8" s="14">
        <v>112</v>
      </c>
      <c r="BB8" s="14">
        <v>112</v>
      </c>
      <c r="BC8" s="14">
        <v>112</v>
      </c>
      <c r="BD8" s="14">
        <v>112</v>
      </c>
      <c r="BE8" s="14">
        <v>112</v>
      </c>
      <c r="BF8" s="14">
        <v>112</v>
      </c>
      <c r="BG8" s="14">
        <v>112</v>
      </c>
      <c r="BH8" s="14">
        <v>112</v>
      </c>
      <c r="BI8" s="14">
        <v>112</v>
      </c>
      <c r="BJ8" s="14">
        <v>112</v>
      </c>
      <c r="BK8" s="14">
        <v>112</v>
      </c>
      <c r="BL8" s="14">
        <v>112</v>
      </c>
      <c r="BM8" s="14">
        <v>112</v>
      </c>
      <c r="BN8" s="14">
        <v>109</v>
      </c>
      <c r="BO8" s="14">
        <v>106</v>
      </c>
      <c r="BP8" s="14">
        <v>97</v>
      </c>
      <c r="BQ8" s="14">
        <v>70</v>
      </c>
      <c r="BR8" s="14">
        <v>44</v>
      </c>
      <c r="BS8" s="14">
        <v>33</v>
      </c>
      <c r="BT8" s="12" t="s">
        <v>14</v>
      </c>
      <c r="BU8" s="12" t="s">
        <v>14</v>
      </c>
      <c r="BV8" s="12" t="s">
        <v>14</v>
      </c>
      <c r="BW8" s="12" t="s">
        <v>14</v>
      </c>
      <c r="BX8" s="12" t="s">
        <v>14</v>
      </c>
      <c r="BY8" s="12" t="s">
        <v>14</v>
      </c>
      <c r="BZ8" s="12" t="s">
        <v>14</v>
      </c>
      <c r="CA8" s="12" t="s">
        <v>14</v>
      </c>
      <c r="CB8" s="12" t="s">
        <v>14</v>
      </c>
      <c r="CC8" s="12" t="s">
        <v>14</v>
      </c>
    </row>
    <row r="9" spans="2:81" ht="13" customHeight="1"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8"/>
      <c r="AK9" s="12" t="s">
        <v>19</v>
      </c>
      <c r="AL9" s="13">
        <v>480</v>
      </c>
      <c r="AM9" s="13">
        <v>3</v>
      </c>
      <c r="AN9" s="13">
        <v>2</v>
      </c>
      <c r="AO9" s="13">
        <v>3</v>
      </c>
      <c r="AP9" s="12" t="s">
        <v>14</v>
      </c>
      <c r="AQ9" s="12" t="s">
        <v>14</v>
      </c>
      <c r="AR9" s="12" t="s">
        <v>14</v>
      </c>
      <c r="AS9" s="12" t="s">
        <v>14</v>
      </c>
      <c r="AT9" s="12" t="s">
        <v>14</v>
      </c>
      <c r="AU9" s="12" t="s">
        <v>14</v>
      </c>
      <c r="AV9" s="12" t="s">
        <v>14</v>
      </c>
      <c r="AW9" s="12" t="s">
        <v>14</v>
      </c>
      <c r="AX9" s="14">
        <v>121</v>
      </c>
      <c r="AY9" s="14">
        <v>121</v>
      </c>
      <c r="AZ9" s="14">
        <v>121</v>
      </c>
      <c r="BA9" s="14">
        <v>121</v>
      </c>
      <c r="BB9" s="14">
        <v>121</v>
      </c>
      <c r="BC9" s="14">
        <v>121</v>
      </c>
      <c r="BD9" s="14">
        <v>121</v>
      </c>
      <c r="BE9" s="14">
        <v>121</v>
      </c>
      <c r="BF9" s="14">
        <v>121</v>
      </c>
      <c r="BG9" s="14">
        <v>121</v>
      </c>
      <c r="BH9" s="14">
        <v>121</v>
      </c>
      <c r="BI9" s="14">
        <v>121</v>
      </c>
      <c r="BJ9" s="14">
        <v>121</v>
      </c>
      <c r="BK9" s="14">
        <v>121</v>
      </c>
      <c r="BL9" s="14">
        <v>121</v>
      </c>
      <c r="BM9" s="14">
        <v>121</v>
      </c>
      <c r="BN9" s="14">
        <v>120</v>
      </c>
      <c r="BO9" s="14">
        <v>118</v>
      </c>
      <c r="BP9" s="14">
        <v>101</v>
      </c>
      <c r="BQ9" s="14">
        <v>70</v>
      </c>
      <c r="BR9" s="14">
        <v>44</v>
      </c>
      <c r="BS9" s="14">
        <v>33</v>
      </c>
      <c r="BT9" s="12" t="s">
        <v>14</v>
      </c>
      <c r="BU9" s="12" t="s">
        <v>14</v>
      </c>
      <c r="BV9" s="12" t="s">
        <v>14</v>
      </c>
      <c r="BW9" s="12" t="s">
        <v>14</v>
      </c>
      <c r="BX9" s="12" t="s">
        <v>14</v>
      </c>
      <c r="BY9" s="12" t="s">
        <v>14</v>
      </c>
      <c r="BZ9" s="12" t="s">
        <v>14</v>
      </c>
      <c r="CA9" s="12" t="s">
        <v>14</v>
      </c>
      <c r="CB9" s="12" t="s">
        <v>14</v>
      </c>
      <c r="CC9" s="12" t="s">
        <v>14</v>
      </c>
    </row>
    <row r="10" spans="2:81" ht="13" customHeight="1"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K10" s="12" t="s">
        <v>20</v>
      </c>
      <c r="AL10" s="13">
        <v>400</v>
      </c>
      <c r="AM10" s="13">
        <v>1</v>
      </c>
      <c r="AN10" s="13">
        <v>1</v>
      </c>
      <c r="AO10" s="12" t="s">
        <v>21</v>
      </c>
      <c r="AP10" s="12" t="s">
        <v>14</v>
      </c>
      <c r="AQ10" s="12" t="s">
        <v>14</v>
      </c>
      <c r="AR10" s="12" t="s">
        <v>14</v>
      </c>
      <c r="AS10" s="12" t="s">
        <v>14</v>
      </c>
      <c r="AT10" s="12" t="s">
        <v>14</v>
      </c>
      <c r="AU10" s="12" t="s">
        <v>14</v>
      </c>
      <c r="AV10" s="12" t="s">
        <v>14</v>
      </c>
      <c r="AW10" s="12" t="s">
        <v>14</v>
      </c>
      <c r="AX10" s="13">
        <v>100</v>
      </c>
      <c r="AY10" s="13">
        <v>100</v>
      </c>
      <c r="AZ10" s="13">
        <v>100</v>
      </c>
      <c r="BA10" s="13">
        <v>100</v>
      </c>
      <c r="BB10" s="13">
        <v>100</v>
      </c>
      <c r="BC10" s="13">
        <v>100</v>
      </c>
      <c r="BD10" s="13">
        <v>100</v>
      </c>
      <c r="BE10" s="13">
        <v>100</v>
      </c>
      <c r="BF10" s="13">
        <v>100</v>
      </c>
      <c r="BG10" s="13">
        <v>100</v>
      </c>
      <c r="BH10" s="13">
        <v>100</v>
      </c>
      <c r="BI10" s="13">
        <v>100</v>
      </c>
      <c r="BJ10" s="13">
        <v>100</v>
      </c>
      <c r="BK10" s="13">
        <v>100</v>
      </c>
      <c r="BL10" s="12" t="s">
        <v>5</v>
      </c>
      <c r="BM10" s="12" t="s">
        <v>5</v>
      </c>
      <c r="BN10" s="12" t="s">
        <v>5</v>
      </c>
      <c r="BO10" s="12" t="s">
        <v>5</v>
      </c>
      <c r="BP10" s="12" t="s">
        <v>5</v>
      </c>
      <c r="BQ10" s="12" t="s">
        <v>5</v>
      </c>
      <c r="BR10" s="12" t="s">
        <v>5</v>
      </c>
      <c r="BS10" s="12" t="s">
        <v>5</v>
      </c>
      <c r="BT10" s="12" t="s">
        <v>5</v>
      </c>
      <c r="BU10" s="12" t="s">
        <v>5</v>
      </c>
      <c r="BV10" s="12" t="s">
        <v>5</v>
      </c>
      <c r="BW10" s="12" t="s">
        <v>5</v>
      </c>
      <c r="BX10" s="12" t="s">
        <v>5</v>
      </c>
      <c r="BY10" s="12" t="s">
        <v>5</v>
      </c>
      <c r="BZ10" s="12" t="s">
        <v>5</v>
      </c>
      <c r="CA10" s="12" t="s">
        <v>5</v>
      </c>
      <c r="CB10" s="12" t="s">
        <v>5</v>
      </c>
      <c r="CC10" s="12" t="s">
        <v>5</v>
      </c>
    </row>
    <row r="11" spans="2:81" ht="13" customHeight="1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8"/>
      <c r="AK11" s="12" t="s">
        <v>22</v>
      </c>
      <c r="AL11" s="13">
        <v>400</v>
      </c>
      <c r="AM11" s="13">
        <v>1</v>
      </c>
      <c r="AN11" s="13">
        <v>1</v>
      </c>
      <c r="AO11" s="12" t="s">
        <v>21</v>
      </c>
      <c r="AP11" s="12" t="s">
        <v>14</v>
      </c>
      <c r="AQ11" s="12" t="s">
        <v>14</v>
      </c>
      <c r="AR11" s="12" t="s">
        <v>14</v>
      </c>
      <c r="AS11" s="12" t="s">
        <v>14</v>
      </c>
      <c r="AT11" s="12" t="s">
        <v>14</v>
      </c>
      <c r="AU11" s="12" t="s">
        <v>14</v>
      </c>
      <c r="AV11" s="12" t="s">
        <v>14</v>
      </c>
      <c r="AW11" s="12" t="s">
        <v>14</v>
      </c>
      <c r="AX11" s="13">
        <v>100</v>
      </c>
      <c r="AY11" s="13">
        <v>100</v>
      </c>
      <c r="AZ11" s="13">
        <v>100</v>
      </c>
      <c r="BA11" s="13">
        <v>100</v>
      </c>
      <c r="BB11" s="13">
        <v>100</v>
      </c>
      <c r="BC11" s="13">
        <v>100</v>
      </c>
      <c r="BD11" s="13">
        <v>100</v>
      </c>
      <c r="BE11" s="13">
        <v>100</v>
      </c>
      <c r="BF11" s="13">
        <v>100</v>
      </c>
      <c r="BG11" s="13">
        <v>100</v>
      </c>
      <c r="BH11" s="13">
        <v>100</v>
      </c>
      <c r="BI11" s="13">
        <v>100</v>
      </c>
      <c r="BJ11" s="13">
        <v>100</v>
      </c>
      <c r="BK11" s="13">
        <v>100</v>
      </c>
      <c r="BL11" s="12" t="s">
        <v>5</v>
      </c>
      <c r="BM11" s="12" t="s">
        <v>5</v>
      </c>
      <c r="BN11" s="12" t="s">
        <v>5</v>
      </c>
      <c r="BO11" s="12" t="s">
        <v>5</v>
      </c>
      <c r="BP11" s="12" t="s">
        <v>5</v>
      </c>
      <c r="BQ11" s="12" t="s">
        <v>5</v>
      </c>
      <c r="BR11" s="12" t="s">
        <v>5</v>
      </c>
      <c r="BS11" s="12" t="s">
        <v>5</v>
      </c>
      <c r="BT11" s="12" t="s">
        <v>5</v>
      </c>
      <c r="BU11" s="12" t="s">
        <v>5</v>
      </c>
      <c r="BV11" s="12" t="s">
        <v>5</v>
      </c>
      <c r="BW11" s="12" t="s">
        <v>5</v>
      </c>
      <c r="BX11" s="12" t="s">
        <v>5</v>
      </c>
      <c r="BY11" s="12" t="s">
        <v>5</v>
      </c>
      <c r="BZ11" s="12" t="s">
        <v>5</v>
      </c>
      <c r="CA11" s="12" t="s">
        <v>5</v>
      </c>
      <c r="CB11" s="12" t="s">
        <v>5</v>
      </c>
      <c r="CC11" s="12" t="s">
        <v>5</v>
      </c>
    </row>
    <row r="12" spans="2:81" ht="13" customHeight="1">
      <c r="B12" s="35" t="s">
        <v>23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4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K12" s="12" t="s">
        <v>24</v>
      </c>
      <c r="AL12" s="13">
        <v>400</v>
      </c>
      <c r="AM12" s="13">
        <v>1</v>
      </c>
      <c r="AN12" s="13">
        <v>1</v>
      </c>
      <c r="AO12" s="13">
        <v>2</v>
      </c>
      <c r="AP12" s="12" t="s">
        <v>14</v>
      </c>
      <c r="AQ12" s="12" t="s">
        <v>14</v>
      </c>
      <c r="AR12" s="12" t="s">
        <v>14</v>
      </c>
      <c r="AS12" s="12" t="s">
        <v>14</v>
      </c>
      <c r="AT12" s="12" t="s">
        <v>14</v>
      </c>
      <c r="AU12" s="12" t="s">
        <v>14</v>
      </c>
      <c r="AV12" s="12" t="s">
        <v>14</v>
      </c>
      <c r="AW12" s="13">
        <v>100</v>
      </c>
      <c r="AX12" s="13">
        <v>100</v>
      </c>
      <c r="AY12" s="13">
        <v>100</v>
      </c>
      <c r="AZ12" s="13">
        <v>100</v>
      </c>
      <c r="BA12" s="13">
        <v>100</v>
      </c>
      <c r="BB12" s="13">
        <v>100</v>
      </c>
      <c r="BC12" s="13">
        <v>100</v>
      </c>
      <c r="BD12" s="13">
        <v>100</v>
      </c>
      <c r="BE12" s="13">
        <v>100</v>
      </c>
      <c r="BF12" s="13">
        <v>100</v>
      </c>
      <c r="BG12" s="13">
        <v>100</v>
      </c>
      <c r="BH12" s="13">
        <v>100</v>
      </c>
      <c r="BI12" s="13">
        <v>100</v>
      </c>
      <c r="BJ12" s="13">
        <v>100</v>
      </c>
      <c r="BK12" s="13">
        <v>100</v>
      </c>
      <c r="BL12" s="12" t="s">
        <v>5</v>
      </c>
      <c r="BM12" s="12" t="s">
        <v>5</v>
      </c>
      <c r="BN12" s="12" t="s">
        <v>5</v>
      </c>
      <c r="BO12" s="12" t="s">
        <v>5</v>
      </c>
      <c r="BP12" s="12" t="s">
        <v>5</v>
      </c>
      <c r="BQ12" s="12" t="s">
        <v>5</v>
      </c>
      <c r="BR12" s="12" t="s">
        <v>5</v>
      </c>
      <c r="BS12" s="12" t="s">
        <v>5</v>
      </c>
      <c r="BT12" s="12" t="s">
        <v>5</v>
      </c>
      <c r="BU12" s="12" t="s">
        <v>5</v>
      </c>
      <c r="BV12" s="12" t="s">
        <v>5</v>
      </c>
      <c r="BW12" s="12" t="s">
        <v>5</v>
      </c>
      <c r="BX12" s="12" t="s">
        <v>5</v>
      </c>
      <c r="BY12" s="12" t="s">
        <v>5</v>
      </c>
      <c r="BZ12" s="12" t="s">
        <v>5</v>
      </c>
      <c r="CA12" s="12" t="s">
        <v>5</v>
      </c>
      <c r="CB12" s="12" t="s">
        <v>5</v>
      </c>
      <c r="CC12" s="12" t="s">
        <v>5</v>
      </c>
    </row>
    <row r="13" spans="2:81" ht="13" customHeight="1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4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K13" s="12" t="s">
        <v>25</v>
      </c>
      <c r="AL13" s="14">
        <v>490</v>
      </c>
      <c r="AM13" s="14">
        <v>1</v>
      </c>
      <c r="AN13" s="14">
        <v>2</v>
      </c>
      <c r="AO13" s="14">
        <v>3</v>
      </c>
      <c r="AP13" s="12" t="s">
        <v>14</v>
      </c>
      <c r="AQ13" s="12" t="s">
        <v>14</v>
      </c>
      <c r="AR13" s="12" t="s">
        <v>14</v>
      </c>
      <c r="AS13" s="12" t="s">
        <v>14</v>
      </c>
      <c r="AT13" s="12" t="s">
        <v>14</v>
      </c>
      <c r="AU13" s="12" t="s">
        <v>14</v>
      </c>
      <c r="AV13" s="12" t="s">
        <v>14</v>
      </c>
      <c r="AW13" s="12" t="s">
        <v>14</v>
      </c>
      <c r="AX13" s="14">
        <v>122</v>
      </c>
      <c r="AY13" s="14">
        <v>122</v>
      </c>
      <c r="AZ13" s="14">
        <v>122</v>
      </c>
      <c r="BA13" s="14">
        <v>122</v>
      </c>
      <c r="BB13" s="14">
        <v>122</v>
      </c>
      <c r="BC13" s="14">
        <v>122</v>
      </c>
      <c r="BD13" s="14">
        <v>122</v>
      </c>
      <c r="BE13" s="14">
        <v>122</v>
      </c>
      <c r="BF13" s="14">
        <v>122</v>
      </c>
      <c r="BG13" s="14">
        <v>122</v>
      </c>
      <c r="BH13" s="14">
        <v>122</v>
      </c>
      <c r="BI13" s="14">
        <v>122</v>
      </c>
      <c r="BJ13" s="14">
        <v>122</v>
      </c>
      <c r="BK13" s="14">
        <v>122</v>
      </c>
      <c r="BL13" s="12" t="s">
        <v>5</v>
      </c>
      <c r="BM13" s="12" t="s">
        <v>5</v>
      </c>
      <c r="BN13" s="12" t="s">
        <v>5</v>
      </c>
      <c r="BO13" s="12" t="s">
        <v>5</v>
      </c>
      <c r="BP13" s="12" t="s">
        <v>5</v>
      </c>
      <c r="BQ13" s="12" t="s">
        <v>5</v>
      </c>
      <c r="BR13" s="12" t="s">
        <v>5</v>
      </c>
      <c r="BS13" s="12" t="s">
        <v>5</v>
      </c>
      <c r="BT13" s="12" t="s">
        <v>5</v>
      </c>
      <c r="BU13" s="12" t="s">
        <v>5</v>
      </c>
      <c r="BV13" s="12" t="s">
        <v>5</v>
      </c>
      <c r="BW13" s="12" t="s">
        <v>5</v>
      </c>
      <c r="BX13" s="12" t="s">
        <v>5</v>
      </c>
      <c r="BY13" s="12" t="s">
        <v>5</v>
      </c>
      <c r="BZ13" s="12" t="s">
        <v>5</v>
      </c>
      <c r="CA13" s="12" t="s">
        <v>5</v>
      </c>
      <c r="CB13" s="12" t="s">
        <v>5</v>
      </c>
      <c r="CC13" s="12" t="s">
        <v>5</v>
      </c>
    </row>
    <row r="14" spans="2:81" ht="13" customHeight="1">
      <c r="B14" s="35" t="s">
        <v>26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4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K14" s="12" t="s">
        <v>27</v>
      </c>
      <c r="AL14" s="14">
        <v>490</v>
      </c>
      <c r="AM14" s="14">
        <v>1</v>
      </c>
      <c r="AN14" s="14">
        <v>2</v>
      </c>
      <c r="AO14" s="14">
        <v>3</v>
      </c>
      <c r="AP14" s="12" t="s">
        <v>14</v>
      </c>
      <c r="AQ14" s="12" t="s">
        <v>14</v>
      </c>
      <c r="AR14" s="12" t="s">
        <v>14</v>
      </c>
      <c r="AS14" s="12" t="s">
        <v>14</v>
      </c>
      <c r="AT14" s="12" t="s">
        <v>14</v>
      </c>
      <c r="AU14" s="12" t="s">
        <v>14</v>
      </c>
      <c r="AV14" s="12" t="s">
        <v>14</v>
      </c>
      <c r="AW14" s="12" t="s">
        <v>14</v>
      </c>
      <c r="AX14" s="14">
        <v>122</v>
      </c>
      <c r="AY14" s="14">
        <v>122</v>
      </c>
      <c r="AZ14" s="14">
        <v>122</v>
      </c>
      <c r="BA14" s="14">
        <v>122</v>
      </c>
      <c r="BB14" s="14">
        <v>122</v>
      </c>
      <c r="BC14" s="14">
        <v>122</v>
      </c>
      <c r="BD14" s="14">
        <v>122</v>
      </c>
      <c r="BE14" s="14">
        <v>122</v>
      </c>
      <c r="BF14" s="14">
        <v>122</v>
      </c>
      <c r="BG14" s="14">
        <v>122</v>
      </c>
      <c r="BH14" s="14">
        <v>122</v>
      </c>
      <c r="BI14" s="14">
        <v>122</v>
      </c>
      <c r="BJ14" s="14">
        <v>122</v>
      </c>
      <c r="BK14" s="14">
        <v>122</v>
      </c>
      <c r="BL14" s="12" t="s">
        <v>5</v>
      </c>
      <c r="BM14" s="12" t="s">
        <v>5</v>
      </c>
      <c r="BN14" s="12" t="s">
        <v>5</v>
      </c>
      <c r="BO14" s="12" t="s">
        <v>5</v>
      </c>
      <c r="BP14" s="12" t="s">
        <v>5</v>
      </c>
      <c r="BQ14" s="12" t="s">
        <v>5</v>
      </c>
      <c r="BR14" s="12" t="s">
        <v>5</v>
      </c>
      <c r="BS14" s="12" t="s">
        <v>5</v>
      </c>
      <c r="BT14" s="12" t="s">
        <v>5</v>
      </c>
      <c r="BU14" s="12" t="s">
        <v>5</v>
      </c>
      <c r="BV14" s="12" t="s">
        <v>5</v>
      </c>
      <c r="BW14" s="12" t="s">
        <v>5</v>
      </c>
      <c r="BX14" s="12" t="s">
        <v>5</v>
      </c>
      <c r="BY14" s="12" t="s">
        <v>5</v>
      </c>
      <c r="BZ14" s="12" t="s">
        <v>5</v>
      </c>
      <c r="CA14" s="12" t="s">
        <v>5</v>
      </c>
      <c r="CB14" s="12" t="s">
        <v>5</v>
      </c>
      <c r="CC14" s="12" t="s">
        <v>5</v>
      </c>
    </row>
    <row r="15" spans="2:81" ht="13" customHeigh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4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K15" s="12" t="s">
        <v>28</v>
      </c>
      <c r="AL15" s="14">
        <v>490</v>
      </c>
      <c r="AM15" s="14">
        <v>1</v>
      </c>
      <c r="AN15" s="14">
        <v>2</v>
      </c>
      <c r="AO15" s="14">
        <v>3</v>
      </c>
      <c r="AP15" s="12" t="s">
        <v>14</v>
      </c>
      <c r="AQ15" s="12" t="s">
        <v>14</v>
      </c>
      <c r="AR15" s="12" t="s">
        <v>14</v>
      </c>
      <c r="AS15" s="12" t="s">
        <v>14</v>
      </c>
      <c r="AT15" s="12" t="s">
        <v>14</v>
      </c>
      <c r="AU15" s="12" t="s">
        <v>14</v>
      </c>
      <c r="AV15" s="12" t="s">
        <v>14</v>
      </c>
      <c r="AW15" s="14">
        <v>122</v>
      </c>
      <c r="AX15" s="14">
        <v>122</v>
      </c>
      <c r="AY15" s="14">
        <v>122</v>
      </c>
      <c r="AZ15" s="14">
        <v>122</v>
      </c>
      <c r="BA15" s="14">
        <v>122</v>
      </c>
      <c r="BB15" s="14">
        <v>122</v>
      </c>
      <c r="BC15" s="14">
        <v>122</v>
      </c>
      <c r="BD15" s="14">
        <v>122</v>
      </c>
      <c r="BE15" s="14">
        <v>122</v>
      </c>
      <c r="BF15" s="14">
        <v>122</v>
      </c>
      <c r="BG15" s="14">
        <v>122</v>
      </c>
      <c r="BH15" s="14">
        <v>122</v>
      </c>
      <c r="BI15" s="14">
        <v>122</v>
      </c>
      <c r="BJ15" s="14">
        <v>122</v>
      </c>
      <c r="BK15" s="14">
        <v>122</v>
      </c>
      <c r="BL15" s="12" t="s">
        <v>5</v>
      </c>
      <c r="BM15" s="12" t="s">
        <v>5</v>
      </c>
      <c r="BN15" s="12" t="s">
        <v>5</v>
      </c>
      <c r="BO15" s="12" t="s">
        <v>5</v>
      </c>
      <c r="BP15" s="12" t="s">
        <v>5</v>
      </c>
      <c r="BQ15" s="12" t="s">
        <v>5</v>
      </c>
      <c r="BR15" s="12" t="s">
        <v>5</v>
      </c>
      <c r="BS15" s="12" t="s">
        <v>5</v>
      </c>
      <c r="BT15" s="12" t="s">
        <v>5</v>
      </c>
      <c r="BU15" s="12" t="s">
        <v>5</v>
      </c>
      <c r="BV15" s="12" t="s">
        <v>5</v>
      </c>
      <c r="BW15" s="12" t="s">
        <v>5</v>
      </c>
      <c r="BX15" s="12" t="s">
        <v>5</v>
      </c>
      <c r="BY15" s="12" t="s">
        <v>5</v>
      </c>
      <c r="BZ15" s="12" t="s">
        <v>5</v>
      </c>
      <c r="CA15" s="12" t="s">
        <v>5</v>
      </c>
      <c r="CB15" s="12" t="s">
        <v>5</v>
      </c>
      <c r="CC15" s="12" t="s">
        <v>5</v>
      </c>
    </row>
    <row r="16" spans="2:81" ht="13" customHeight="1">
      <c r="B16" s="35" t="s">
        <v>29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4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K16" s="12" t="s">
        <v>30</v>
      </c>
      <c r="AL16" s="14">
        <v>490</v>
      </c>
      <c r="AM16" s="14">
        <v>1</v>
      </c>
      <c r="AN16" s="14">
        <v>2</v>
      </c>
      <c r="AO16" s="14">
        <v>3</v>
      </c>
      <c r="AP16" s="12" t="s">
        <v>14</v>
      </c>
      <c r="AQ16" s="12" t="s">
        <v>14</v>
      </c>
      <c r="AR16" s="12" t="s">
        <v>14</v>
      </c>
      <c r="AS16" s="12" t="s">
        <v>14</v>
      </c>
      <c r="AT16" s="12" t="s">
        <v>14</v>
      </c>
      <c r="AU16" s="12" t="s">
        <v>14</v>
      </c>
      <c r="AV16" s="12" t="s">
        <v>14</v>
      </c>
      <c r="AW16" s="12" t="s">
        <v>14</v>
      </c>
      <c r="AX16" s="14">
        <v>122</v>
      </c>
      <c r="AY16" s="14">
        <v>122</v>
      </c>
      <c r="AZ16" s="14">
        <v>122</v>
      </c>
      <c r="BA16" s="14">
        <v>122</v>
      </c>
      <c r="BB16" s="14">
        <v>122</v>
      </c>
      <c r="BC16" s="14">
        <v>122</v>
      </c>
      <c r="BD16" s="14">
        <v>122</v>
      </c>
      <c r="BE16" s="14">
        <v>122</v>
      </c>
      <c r="BF16" s="14">
        <v>122</v>
      </c>
      <c r="BG16" s="14">
        <v>122</v>
      </c>
      <c r="BH16" s="14">
        <v>122</v>
      </c>
      <c r="BI16" s="14">
        <v>122</v>
      </c>
      <c r="BJ16" s="14">
        <v>122</v>
      </c>
      <c r="BK16" s="14">
        <v>122</v>
      </c>
      <c r="BL16" s="12" t="s">
        <v>5</v>
      </c>
      <c r="BM16" s="12" t="s">
        <v>5</v>
      </c>
      <c r="BN16" s="12" t="s">
        <v>5</v>
      </c>
      <c r="BO16" s="12" t="s">
        <v>5</v>
      </c>
      <c r="BP16" s="12" t="s">
        <v>5</v>
      </c>
      <c r="BQ16" s="12" t="s">
        <v>5</v>
      </c>
      <c r="BR16" s="12" t="s">
        <v>5</v>
      </c>
      <c r="BS16" s="12" t="s">
        <v>5</v>
      </c>
      <c r="BT16" s="12" t="s">
        <v>5</v>
      </c>
      <c r="BU16" s="12" t="s">
        <v>5</v>
      </c>
      <c r="BV16" s="12" t="s">
        <v>5</v>
      </c>
      <c r="BW16" s="12" t="s">
        <v>5</v>
      </c>
      <c r="BX16" s="12" t="s">
        <v>5</v>
      </c>
      <c r="BY16" s="12" t="s">
        <v>5</v>
      </c>
      <c r="BZ16" s="12" t="s">
        <v>5</v>
      </c>
      <c r="CA16" s="12" t="s">
        <v>5</v>
      </c>
      <c r="CB16" s="12" t="s">
        <v>5</v>
      </c>
      <c r="CC16" s="12" t="s">
        <v>5</v>
      </c>
    </row>
    <row r="17" spans="2:81" ht="13" customHeight="1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4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K17" s="12" t="s">
        <v>31</v>
      </c>
      <c r="AL17" s="14">
        <v>490</v>
      </c>
      <c r="AM17" s="14">
        <v>1</v>
      </c>
      <c r="AN17" s="14">
        <v>2</v>
      </c>
      <c r="AO17" s="14">
        <v>3</v>
      </c>
      <c r="AP17" s="12" t="s">
        <v>14</v>
      </c>
      <c r="AQ17" s="12" t="s">
        <v>14</v>
      </c>
      <c r="AR17" s="12" t="s">
        <v>14</v>
      </c>
      <c r="AS17" s="12" t="s">
        <v>14</v>
      </c>
      <c r="AT17" s="12" t="s">
        <v>14</v>
      </c>
      <c r="AU17" s="12" t="s">
        <v>14</v>
      </c>
      <c r="AV17" s="12" t="s">
        <v>14</v>
      </c>
      <c r="AW17" s="12" t="s">
        <v>14</v>
      </c>
      <c r="AX17" s="14">
        <v>122</v>
      </c>
      <c r="AY17" s="14">
        <v>122</v>
      </c>
      <c r="AZ17" s="14">
        <v>122</v>
      </c>
      <c r="BA17" s="14">
        <v>122</v>
      </c>
      <c r="BB17" s="14">
        <v>122</v>
      </c>
      <c r="BC17" s="14">
        <v>122</v>
      </c>
      <c r="BD17" s="14">
        <v>122</v>
      </c>
      <c r="BE17" s="14">
        <v>122</v>
      </c>
      <c r="BF17" s="14">
        <v>122</v>
      </c>
      <c r="BG17" s="14">
        <v>122</v>
      </c>
      <c r="BH17" s="14">
        <v>122</v>
      </c>
      <c r="BI17" s="14">
        <v>122</v>
      </c>
      <c r="BJ17" s="14">
        <v>122</v>
      </c>
      <c r="BK17" s="14">
        <v>122</v>
      </c>
      <c r="BL17" s="12" t="s">
        <v>5</v>
      </c>
      <c r="BM17" s="12" t="s">
        <v>5</v>
      </c>
      <c r="BN17" s="12" t="s">
        <v>5</v>
      </c>
      <c r="BO17" s="12" t="s">
        <v>5</v>
      </c>
      <c r="BP17" s="12" t="s">
        <v>5</v>
      </c>
      <c r="BQ17" s="12" t="s">
        <v>5</v>
      </c>
      <c r="BR17" s="12" t="s">
        <v>5</v>
      </c>
      <c r="BS17" s="12" t="s">
        <v>5</v>
      </c>
      <c r="BT17" s="12" t="s">
        <v>5</v>
      </c>
      <c r="BU17" s="12" t="s">
        <v>5</v>
      </c>
      <c r="BV17" s="12" t="s">
        <v>5</v>
      </c>
      <c r="BW17" s="12" t="s">
        <v>5</v>
      </c>
      <c r="BX17" s="12" t="s">
        <v>5</v>
      </c>
      <c r="BY17" s="12" t="s">
        <v>5</v>
      </c>
      <c r="BZ17" s="12" t="s">
        <v>5</v>
      </c>
      <c r="CA17" s="12" t="s">
        <v>5</v>
      </c>
      <c r="CB17" s="12" t="s">
        <v>5</v>
      </c>
      <c r="CC17" s="12" t="s">
        <v>5</v>
      </c>
    </row>
    <row r="18" spans="2:81" ht="13" customHeight="1">
      <c r="B18" s="35" t="s">
        <v>32</v>
      </c>
      <c r="C18" s="35"/>
      <c r="D18" s="35"/>
      <c r="E18" s="35" t="s">
        <v>33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K18" s="15" t="s">
        <v>34</v>
      </c>
      <c r="AL18" s="16">
        <v>520</v>
      </c>
      <c r="AM18" s="59" t="s">
        <v>35</v>
      </c>
      <c r="AN18" s="15" t="s">
        <v>14</v>
      </c>
      <c r="AO18" s="17">
        <v>6</v>
      </c>
      <c r="AP18" s="12" t="s">
        <v>5</v>
      </c>
      <c r="AQ18" s="13">
        <v>129</v>
      </c>
      <c r="AR18" s="13">
        <v>129</v>
      </c>
      <c r="AS18" s="13">
        <v>129</v>
      </c>
      <c r="AT18" s="13">
        <v>129</v>
      </c>
      <c r="AU18" s="13">
        <v>129</v>
      </c>
      <c r="AV18" s="13">
        <v>129</v>
      </c>
      <c r="AW18" s="13">
        <v>129</v>
      </c>
      <c r="AX18" s="13">
        <v>129</v>
      </c>
      <c r="AY18" s="13">
        <v>129</v>
      </c>
      <c r="AZ18" s="13">
        <v>120</v>
      </c>
      <c r="BA18" s="13">
        <v>114</v>
      </c>
      <c r="BB18" s="13">
        <v>108</v>
      </c>
      <c r="BC18" s="13">
        <v>103</v>
      </c>
      <c r="BD18" s="13">
        <v>100</v>
      </c>
      <c r="BE18" s="13">
        <v>95</v>
      </c>
      <c r="BF18" s="13">
        <v>93</v>
      </c>
      <c r="BG18" s="13">
        <v>90</v>
      </c>
      <c r="BH18" s="13">
        <v>87</v>
      </c>
      <c r="BI18" s="13">
        <v>85</v>
      </c>
      <c r="BJ18" s="13">
        <v>83</v>
      </c>
      <c r="BK18" s="13">
        <v>82</v>
      </c>
      <c r="BL18" s="13">
        <v>81</v>
      </c>
      <c r="BM18" s="13">
        <v>79</v>
      </c>
      <c r="BN18" s="13">
        <v>77</v>
      </c>
      <c r="BO18" s="13">
        <v>76</v>
      </c>
      <c r="BP18" s="13">
        <v>75</v>
      </c>
      <c r="BQ18" s="13">
        <v>74</v>
      </c>
      <c r="BR18" s="13">
        <v>72</v>
      </c>
      <c r="BS18" s="13">
        <v>71</v>
      </c>
      <c r="BT18" s="13">
        <v>69</v>
      </c>
      <c r="BU18" s="13">
        <v>64</v>
      </c>
      <c r="BV18" s="13">
        <v>52</v>
      </c>
      <c r="BW18" s="13">
        <v>42</v>
      </c>
      <c r="BX18" s="13">
        <v>33</v>
      </c>
      <c r="BY18" s="13">
        <v>27</v>
      </c>
      <c r="BZ18" s="13">
        <v>21</v>
      </c>
      <c r="CA18" s="13">
        <v>17</v>
      </c>
      <c r="CB18" s="13">
        <v>14</v>
      </c>
      <c r="CC18" s="13">
        <v>11</v>
      </c>
    </row>
    <row r="19" spans="2:81" ht="13" customHeight="1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4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4"/>
      <c r="AK19" s="15" t="s">
        <v>36</v>
      </c>
      <c r="AL19" s="16">
        <v>480</v>
      </c>
      <c r="AM19" s="59"/>
      <c r="AN19" s="15" t="s">
        <v>14</v>
      </c>
      <c r="AO19" s="17">
        <v>6</v>
      </c>
      <c r="AP19" s="12" t="s">
        <v>5</v>
      </c>
      <c r="AQ19" s="13">
        <v>120</v>
      </c>
      <c r="AR19" s="13">
        <v>120</v>
      </c>
      <c r="AS19" s="13">
        <v>120</v>
      </c>
      <c r="AT19" s="13">
        <v>120</v>
      </c>
      <c r="AU19" s="13">
        <v>120</v>
      </c>
      <c r="AV19" s="13">
        <v>120</v>
      </c>
      <c r="AW19" s="13">
        <v>120</v>
      </c>
      <c r="AX19" s="13">
        <v>120</v>
      </c>
      <c r="AY19" s="13">
        <v>120</v>
      </c>
      <c r="AZ19" s="13">
        <v>117</v>
      </c>
      <c r="BA19" s="13">
        <v>113</v>
      </c>
      <c r="BB19" s="13">
        <v>108</v>
      </c>
      <c r="BC19" s="13">
        <v>103</v>
      </c>
      <c r="BD19" s="13">
        <v>100</v>
      </c>
      <c r="BE19" s="13">
        <v>96</v>
      </c>
      <c r="BF19" s="13">
        <v>93</v>
      </c>
      <c r="BG19" s="13">
        <v>90</v>
      </c>
      <c r="BH19" s="13">
        <v>87</v>
      </c>
      <c r="BI19" s="13">
        <v>85</v>
      </c>
      <c r="BJ19" s="13">
        <v>83</v>
      </c>
      <c r="BK19" s="13">
        <v>82</v>
      </c>
      <c r="BL19" s="13">
        <v>81</v>
      </c>
      <c r="BM19" s="13">
        <v>79</v>
      </c>
      <c r="BN19" s="13">
        <v>77</v>
      </c>
      <c r="BO19" s="13">
        <v>76</v>
      </c>
      <c r="BP19" s="13">
        <v>75</v>
      </c>
      <c r="BQ19" s="13">
        <v>74</v>
      </c>
      <c r="BR19" s="13">
        <v>72</v>
      </c>
      <c r="BS19" s="13">
        <v>71</v>
      </c>
      <c r="BT19" s="13">
        <v>69</v>
      </c>
      <c r="BU19" s="13">
        <v>64</v>
      </c>
      <c r="BV19" s="13">
        <v>52</v>
      </c>
      <c r="BW19" s="13">
        <v>42</v>
      </c>
      <c r="BX19" s="13">
        <v>33</v>
      </c>
      <c r="BY19" s="13">
        <v>27</v>
      </c>
      <c r="BZ19" s="13">
        <v>21</v>
      </c>
      <c r="CA19" s="13">
        <v>17</v>
      </c>
      <c r="CB19" s="13">
        <v>14</v>
      </c>
      <c r="CC19" s="13">
        <v>11</v>
      </c>
    </row>
    <row r="20" spans="2:81" ht="13" customHeight="1">
      <c r="B20" s="35" t="s">
        <v>6</v>
      </c>
      <c r="C20" s="35"/>
      <c r="D20" s="35"/>
      <c r="E20" s="35" t="s">
        <v>37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4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K20" s="15" t="s">
        <v>38</v>
      </c>
      <c r="AL20" s="16">
        <v>480</v>
      </c>
      <c r="AM20" s="15" t="s">
        <v>35</v>
      </c>
      <c r="AN20" s="15" t="s">
        <v>14</v>
      </c>
      <c r="AO20" s="17">
        <v>8</v>
      </c>
      <c r="AP20" s="13">
        <v>114</v>
      </c>
      <c r="AQ20" s="13">
        <v>114</v>
      </c>
      <c r="AR20" s="13">
        <v>114</v>
      </c>
      <c r="AS20" s="13">
        <v>114</v>
      </c>
      <c r="AT20" s="13">
        <v>114</v>
      </c>
      <c r="AU20" s="13">
        <v>114</v>
      </c>
      <c r="AV20" s="13">
        <v>114</v>
      </c>
      <c r="AW20" s="13">
        <v>114</v>
      </c>
      <c r="AX20" s="13">
        <v>114</v>
      </c>
      <c r="AY20" s="13">
        <v>114</v>
      </c>
      <c r="AZ20" s="13">
        <v>104</v>
      </c>
      <c r="BA20" s="13">
        <v>97</v>
      </c>
      <c r="BB20" s="13">
        <v>93</v>
      </c>
      <c r="BC20" s="13">
        <v>88</v>
      </c>
      <c r="BD20" s="13">
        <v>85</v>
      </c>
      <c r="BE20" s="13">
        <v>81</v>
      </c>
      <c r="BF20" s="13">
        <v>79</v>
      </c>
      <c r="BG20" s="13">
        <v>76</v>
      </c>
      <c r="BH20" s="13">
        <v>74</v>
      </c>
      <c r="BI20" s="13">
        <v>72</v>
      </c>
      <c r="BJ20" s="13">
        <v>71</v>
      </c>
      <c r="BK20" s="13">
        <v>69</v>
      </c>
      <c r="BL20" s="13">
        <v>69</v>
      </c>
      <c r="BM20" s="13">
        <v>68</v>
      </c>
      <c r="BN20" s="13">
        <v>67</v>
      </c>
      <c r="BO20" s="12" t="s">
        <v>5</v>
      </c>
      <c r="BP20" s="12" t="s">
        <v>5</v>
      </c>
      <c r="BQ20" s="12" t="s">
        <v>5</v>
      </c>
      <c r="BR20" s="12" t="s">
        <v>5</v>
      </c>
      <c r="BS20" s="12" t="s">
        <v>5</v>
      </c>
      <c r="BT20" s="12" t="s">
        <v>5</v>
      </c>
      <c r="BU20" s="12" t="s">
        <v>5</v>
      </c>
      <c r="BV20" s="12" t="s">
        <v>5</v>
      </c>
      <c r="BW20" s="12" t="s">
        <v>5</v>
      </c>
      <c r="BX20" s="12" t="s">
        <v>5</v>
      </c>
      <c r="BY20" s="12" t="s">
        <v>5</v>
      </c>
      <c r="BZ20" s="12" t="s">
        <v>5</v>
      </c>
      <c r="CA20" s="12" t="s">
        <v>5</v>
      </c>
      <c r="CB20" s="12" t="s">
        <v>5</v>
      </c>
      <c r="CC20" s="12" t="s">
        <v>5</v>
      </c>
    </row>
    <row r="21" spans="2:81" ht="13" customHeight="1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4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K21" s="15" t="s">
        <v>39</v>
      </c>
      <c r="AL21" s="16">
        <v>450</v>
      </c>
      <c r="AM21" s="15" t="s">
        <v>35</v>
      </c>
      <c r="AN21" s="15" t="s">
        <v>14</v>
      </c>
      <c r="AO21" s="17">
        <v>8</v>
      </c>
      <c r="AP21" s="13">
        <v>112</v>
      </c>
      <c r="AQ21" s="13">
        <v>112</v>
      </c>
      <c r="AR21" s="13">
        <v>112</v>
      </c>
      <c r="AS21" s="13">
        <v>112</v>
      </c>
      <c r="AT21" s="13">
        <v>112</v>
      </c>
      <c r="AU21" s="13">
        <v>112</v>
      </c>
      <c r="AV21" s="13">
        <v>112</v>
      </c>
      <c r="AW21" s="13">
        <v>112</v>
      </c>
      <c r="AX21" s="13">
        <v>112</v>
      </c>
      <c r="AY21" s="13">
        <v>112</v>
      </c>
      <c r="AZ21" s="13">
        <v>103</v>
      </c>
      <c r="BA21" s="13">
        <v>97</v>
      </c>
      <c r="BB21" s="13">
        <v>93</v>
      </c>
      <c r="BC21" s="13">
        <v>88</v>
      </c>
      <c r="BD21" s="13">
        <v>85</v>
      </c>
      <c r="BE21" s="13">
        <v>81</v>
      </c>
      <c r="BF21" s="13">
        <v>79</v>
      </c>
      <c r="BG21" s="13">
        <v>76</v>
      </c>
      <c r="BH21" s="13">
        <v>74</v>
      </c>
      <c r="BI21" s="13">
        <v>72</v>
      </c>
      <c r="BJ21" s="13">
        <v>71</v>
      </c>
      <c r="BK21" s="13">
        <v>69</v>
      </c>
      <c r="BL21" s="13">
        <v>69</v>
      </c>
      <c r="BM21" s="13">
        <v>68</v>
      </c>
      <c r="BN21" s="13">
        <v>67</v>
      </c>
      <c r="BO21" s="12" t="s">
        <v>5</v>
      </c>
      <c r="BP21" s="12" t="s">
        <v>5</v>
      </c>
      <c r="BQ21" s="12" t="s">
        <v>5</v>
      </c>
      <c r="BR21" s="12" t="s">
        <v>5</v>
      </c>
      <c r="BS21" s="12" t="s">
        <v>5</v>
      </c>
      <c r="BT21" s="12" t="s">
        <v>5</v>
      </c>
      <c r="BU21" s="12" t="s">
        <v>5</v>
      </c>
      <c r="BV21" s="12" t="s">
        <v>5</v>
      </c>
      <c r="BW21" s="12" t="s">
        <v>5</v>
      </c>
      <c r="BX21" s="12" t="s">
        <v>5</v>
      </c>
      <c r="BY21" s="12" t="s">
        <v>5</v>
      </c>
      <c r="BZ21" s="12" t="s">
        <v>5</v>
      </c>
      <c r="CA21" s="12" t="s">
        <v>5</v>
      </c>
      <c r="CB21" s="12" t="s">
        <v>5</v>
      </c>
      <c r="CC21" s="12" t="s">
        <v>5</v>
      </c>
    </row>
    <row r="22" spans="2:81" ht="13" customHeight="1">
      <c r="B22" s="35" t="s">
        <v>40</v>
      </c>
      <c r="C22" s="35"/>
      <c r="D22" s="35"/>
      <c r="E22" s="35" t="s">
        <v>41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58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7"/>
      <c r="AK22" s="15" t="s">
        <v>42</v>
      </c>
      <c r="AL22" s="16">
        <v>520</v>
      </c>
      <c r="AM22" s="15" t="s">
        <v>35</v>
      </c>
      <c r="AN22" s="15" t="s">
        <v>14</v>
      </c>
      <c r="AO22" s="17">
        <v>7</v>
      </c>
      <c r="AP22" s="12" t="s">
        <v>5</v>
      </c>
      <c r="AQ22" s="13">
        <v>129</v>
      </c>
      <c r="AR22" s="13">
        <v>129</v>
      </c>
      <c r="AS22" s="13">
        <v>129</v>
      </c>
      <c r="AT22" s="13">
        <v>129</v>
      </c>
      <c r="AU22" s="13">
        <v>129</v>
      </c>
      <c r="AV22" s="13">
        <v>129</v>
      </c>
      <c r="AW22" s="13">
        <v>129</v>
      </c>
      <c r="AX22" s="13">
        <v>129</v>
      </c>
      <c r="AY22" s="13">
        <v>129</v>
      </c>
      <c r="AZ22" s="13">
        <v>125</v>
      </c>
      <c r="BA22" s="13">
        <v>120</v>
      </c>
      <c r="BB22" s="13">
        <v>114</v>
      </c>
      <c r="BC22" s="13">
        <v>107</v>
      </c>
      <c r="BD22" s="13">
        <v>103</v>
      </c>
      <c r="BE22" s="13">
        <v>99</v>
      </c>
      <c r="BF22" s="13">
        <v>96</v>
      </c>
      <c r="BG22" s="13">
        <v>93</v>
      </c>
      <c r="BH22" s="13">
        <v>90</v>
      </c>
      <c r="BI22" s="13">
        <v>88</v>
      </c>
      <c r="BJ22" s="13">
        <v>86</v>
      </c>
      <c r="BK22" s="13">
        <v>84</v>
      </c>
      <c r="BL22" s="13">
        <v>83</v>
      </c>
      <c r="BM22" s="13">
        <v>82</v>
      </c>
      <c r="BN22" s="13">
        <v>81</v>
      </c>
      <c r="BO22" s="13">
        <v>80</v>
      </c>
      <c r="BP22" s="13">
        <v>79</v>
      </c>
      <c r="BQ22" s="13">
        <v>79</v>
      </c>
      <c r="BR22" s="13">
        <v>78</v>
      </c>
      <c r="BS22" s="13">
        <v>78</v>
      </c>
      <c r="BT22" s="13">
        <v>77</v>
      </c>
      <c r="BU22" s="13">
        <v>74</v>
      </c>
      <c r="BV22" s="13">
        <v>65</v>
      </c>
      <c r="BW22" s="13">
        <v>50</v>
      </c>
      <c r="BX22" s="13">
        <v>39</v>
      </c>
      <c r="BY22" s="13">
        <v>30</v>
      </c>
      <c r="BZ22" s="13">
        <v>23</v>
      </c>
      <c r="CA22" s="13">
        <v>18</v>
      </c>
      <c r="CB22" s="13">
        <v>14</v>
      </c>
      <c r="CC22" s="13">
        <v>11</v>
      </c>
    </row>
    <row r="23" spans="2:81" ht="13" customHeight="1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58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7"/>
      <c r="AK23" s="15" t="s">
        <v>43</v>
      </c>
      <c r="AL23" s="16">
        <v>480</v>
      </c>
      <c r="AM23" s="15" t="s">
        <v>35</v>
      </c>
      <c r="AN23" s="15" t="s">
        <v>14</v>
      </c>
      <c r="AO23" s="17">
        <v>7</v>
      </c>
      <c r="AP23" s="12" t="s">
        <v>5</v>
      </c>
      <c r="AQ23" s="13">
        <v>121</v>
      </c>
      <c r="AR23" s="13">
        <v>121</v>
      </c>
      <c r="AS23" s="13">
        <v>121</v>
      </c>
      <c r="AT23" s="13">
        <v>121</v>
      </c>
      <c r="AU23" s="13">
        <v>121</v>
      </c>
      <c r="AV23" s="13">
        <v>121</v>
      </c>
      <c r="AW23" s="13">
        <v>121</v>
      </c>
      <c r="AX23" s="13">
        <v>121</v>
      </c>
      <c r="AY23" s="13">
        <v>121</v>
      </c>
      <c r="AZ23" s="13">
        <v>121</v>
      </c>
      <c r="BA23" s="13">
        <v>119</v>
      </c>
      <c r="BB23" s="13">
        <v>113</v>
      </c>
      <c r="BC23" s="13">
        <v>107</v>
      </c>
      <c r="BD23" s="13">
        <v>103</v>
      </c>
      <c r="BE23" s="13">
        <v>99</v>
      </c>
      <c r="BF23" s="13">
        <v>96</v>
      </c>
      <c r="BG23" s="13">
        <v>93</v>
      </c>
      <c r="BH23" s="13">
        <v>90</v>
      </c>
      <c r="BI23" s="13">
        <v>88</v>
      </c>
      <c r="BJ23" s="13">
        <v>86</v>
      </c>
      <c r="BK23" s="13">
        <v>84</v>
      </c>
      <c r="BL23" s="13">
        <v>83</v>
      </c>
      <c r="BM23" s="13">
        <v>82</v>
      </c>
      <c r="BN23" s="13">
        <v>81</v>
      </c>
      <c r="BO23" s="13">
        <v>80</v>
      </c>
      <c r="BP23" s="13">
        <v>79</v>
      </c>
      <c r="BQ23" s="13">
        <v>79</v>
      </c>
      <c r="BR23" s="13">
        <v>78</v>
      </c>
      <c r="BS23" s="13">
        <v>78</v>
      </c>
      <c r="BT23" s="13">
        <v>77</v>
      </c>
      <c r="BU23" s="13">
        <v>74</v>
      </c>
      <c r="BV23" s="13">
        <v>65</v>
      </c>
      <c r="BW23" s="13">
        <v>50</v>
      </c>
      <c r="BX23" s="13">
        <v>39</v>
      </c>
      <c r="BY23" s="13">
        <v>30</v>
      </c>
      <c r="BZ23" s="13">
        <v>23</v>
      </c>
      <c r="CA23" s="13">
        <v>18</v>
      </c>
      <c r="CB23" s="13">
        <v>14</v>
      </c>
      <c r="CC23" s="13">
        <v>11</v>
      </c>
    </row>
    <row r="24" spans="2:81" ht="13" customHeight="1">
      <c r="B24" s="35" t="s">
        <v>2</v>
      </c>
      <c r="C24" s="35"/>
      <c r="D24" s="35"/>
      <c r="E24" s="48" t="s">
        <v>44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50" t="str">
        <f>IFERROR(VLOOKUP(R22,$AK$3:$CC$29,MATCH(R20,$AK$3:$CC$3,0),FALSE),"0")</f>
        <v>0</v>
      </c>
      <c r="S24" s="51"/>
      <c r="T24" s="51"/>
      <c r="U24" s="51"/>
      <c r="V24" s="51" t="str">
        <f>IFERROR(VLOOKUP(V22,$AK$3:$CC$29,MATCH(V20,$AK$3:$CC$3,0),FALSE),"0")</f>
        <v>0</v>
      </c>
      <c r="W24" s="51"/>
      <c r="X24" s="51"/>
      <c r="Y24" s="51"/>
      <c r="Z24" s="51" t="str">
        <f>IFERROR(VLOOKUP(Z22,$AK$3:$CC$29,MATCH(Z20,$AK$3:$CC$3,0),FALSE),"0")</f>
        <v>0</v>
      </c>
      <c r="AA24" s="51"/>
      <c r="AB24" s="51"/>
      <c r="AC24" s="51"/>
      <c r="AD24" s="51" t="str">
        <f>IFERROR(VLOOKUP(AD22,$AK$3:$CC$29,MATCH(AD20,$AK$3:$CC$3,0),FALSE),"0")</f>
        <v>0</v>
      </c>
      <c r="AE24" s="51"/>
      <c r="AF24" s="51"/>
      <c r="AG24" s="52"/>
      <c r="AK24" s="15" t="s">
        <v>45</v>
      </c>
      <c r="AL24" s="16">
        <v>480</v>
      </c>
      <c r="AM24" s="15" t="s">
        <v>35</v>
      </c>
      <c r="AN24" s="15" t="s">
        <v>14</v>
      </c>
      <c r="AO24" s="17">
        <v>9</v>
      </c>
      <c r="AP24" s="13">
        <v>114</v>
      </c>
      <c r="AQ24" s="13">
        <v>114</v>
      </c>
      <c r="AR24" s="13">
        <v>114</v>
      </c>
      <c r="AS24" s="13">
        <v>114</v>
      </c>
      <c r="AT24" s="13">
        <v>114</v>
      </c>
      <c r="AU24" s="13">
        <v>114</v>
      </c>
      <c r="AV24" s="13">
        <v>114</v>
      </c>
      <c r="AW24" s="13">
        <v>114</v>
      </c>
      <c r="AX24" s="13">
        <v>114</v>
      </c>
      <c r="AY24" s="13">
        <v>114</v>
      </c>
      <c r="AZ24" s="13">
        <v>103</v>
      </c>
      <c r="BA24" s="13">
        <v>96</v>
      </c>
      <c r="BB24" s="13">
        <v>92</v>
      </c>
      <c r="BC24" s="13">
        <v>87</v>
      </c>
      <c r="BD24" s="13">
        <v>84</v>
      </c>
      <c r="BE24" s="13">
        <v>81</v>
      </c>
      <c r="BF24" s="13">
        <v>79</v>
      </c>
      <c r="BG24" s="13">
        <v>76</v>
      </c>
      <c r="BH24" s="13">
        <v>74</v>
      </c>
      <c r="BI24" s="13">
        <v>73</v>
      </c>
      <c r="BJ24" s="13">
        <v>71</v>
      </c>
      <c r="BK24" s="13">
        <v>70</v>
      </c>
      <c r="BL24" s="13">
        <v>69</v>
      </c>
      <c r="BM24" s="13">
        <v>68</v>
      </c>
      <c r="BN24" s="13">
        <v>66</v>
      </c>
      <c r="BO24" s="13">
        <v>65</v>
      </c>
      <c r="BP24" s="12" t="s">
        <v>5</v>
      </c>
      <c r="BQ24" s="12" t="s">
        <v>5</v>
      </c>
      <c r="BR24" s="12" t="s">
        <v>5</v>
      </c>
      <c r="BS24" s="12" t="s">
        <v>5</v>
      </c>
      <c r="BT24" s="12" t="s">
        <v>5</v>
      </c>
      <c r="BU24" s="12" t="s">
        <v>5</v>
      </c>
      <c r="BV24" s="12" t="s">
        <v>5</v>
      </c>
      <c r="BW24" s="12" t="s">
        <v>5</v>
      </c>
      <c r="BX24" s="12" t="s">
        <v>5</v>
      </c>
      <c r="BY24" s="12" t="s">
        <v>5</v>
      </c>
      <c r="BZ24" s="12" t="s">
        <v>5</v>
      </c>
      <c r="CA24" s="12" t="s">
        <v>5</v>
      </c>
      <c r="CB24" s="12" t="s">
        <v>5</v>
      </c>
      <c r="CC24" s="12" t="s">
        <v>5</v>
      </c>
    </row>
    <row r="25" spans="2:81" ht="13" customHeight="1">
      <c r="B25" s="35"/>
      <c r="C25" s="35"/>
      <c r="D25" s="35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50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  <c r="AK25" s="15" t="s">
        <v>46</v>
      </c>
      <c r="AL25" s="16">
        <v>450</v>
      </c>
      <c r="AM25" s="15" t="s">
        <v>35</v>
      </c>
      <c r="AN25" s="15" t="s">
        <v>14</v>
      </c>
      <c r="AO25" s="17">
        <v>9</v>
      </c>
      <c r="AP25" s="13">
        <v>112</v>
      </c>
      <c r="AQ25" s="13">
        <v>112</v>
      </c>
      <c r="AR25" s="13">
        <v>112</v>
      </c>
      <c r="AS25" s="13">
        <v>112</v>
      </c>
      <c r="AT25" s="13">
        <v>112</v>
      </c>
      <c r="AU25" s="13">
        <v>112</v>
      </c>
      <c r="AV25" s="13">
        <v>112</v>
      </c>
      <c r="AW25" s="13">
        <v>112</v>
      </c>
      <c r="AX25" s="13">
        <v>112</v>
      </c>
      <c r="AY25" s="13">
        <v>112</v>
      </c>
      <c r="AZ25" s="13">
        <v>102</v>
      </c>
      <c r="BA25" s="13">
        <v>96</v>
      </c>
      <c r="BB25" s="13">
        <v>92</v>
      </c>
      <c r="BC25" s="13">
        <v>87</v>
      </c>
      <c r="BD25" s="13">
        <v>84</v>
      </c>
      <c r="BE25" s="13">
        <v>81</v>
      </c>
      <c r="BF25" s="13">
        <v>79</v>
      </c>
      <c r="BG25" s="13">
        <v>76</v>
      </c>
      <c r="BH25" s="13">
        <v>74</v>
      </c>
      <c r="BI25" s="13">
        <v>73</v>
      </c>
      <c r="BJ25" s="13">
        <v>71</v>
      </c>
      <c r="BK25" s="13">
        <v>70</v>
      </c>
      <c r="BL25" s="13">
        <v>69</v>
      </c>
      <c r="BM25" s="13">
        <v>68</v>
      </c>
      <c r="BN25" s="13">
        <v>66</v>
      </c>
      <c r="BO25" s="13">
        <v>65</v>
      </c>
      <c r="BP25" s="12" t="s">
        <v>5</v>
      </c>
      <c r="BQ25" s="12" t="s">
        <v>5</v>
      </c>
      <c r="BR25" s="12" t="s">
        <v>5</v>
      </c>
      <c r="BS25" s="12" t="s">
        <v>5</v>
      </c>
      <c r="BT25" s="12" t="s">
        <v>5</v>
      </c>
      <c r="BU25" s="12" t="s">
        <v>5</v>
      </c>
      <c r="BV25" s="12" t="s">
        <v>5</v>
      </c>
      <c r="BW25" s="12" t="s">
        <v>5</v>
      </c>
      <c r="BX25" s="12" t="s">
        <v>5</v>
      </c>
      <c r="BY25" s="12" t="s">
        <v>5</v>
      </c>
      <c r="BZ25" s="12" t="s">
        <v>5</v>
      </c>
      <c r="CA25" s="12" t="s">
        <v>5</v>
      </c>
      <c r="CB25" s="12" t="s">
        <v>5</v>
      </c>
      <c r="CC25" s="12" t="s">
        <v>5</v>
      </c>
    </row>
    <row r="26" spans="2:81" ht="13" customHeight="1">
      <c r="B26" s="35" t="s">
        <v>3</v>
      </c>
      <c r="C26" s="35"/>
      <c r="D26" s="35"/>
      <c r="E26" s="35" t="s">
        <v>47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4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K26" s="15" t="s">
        <v>48</v>
      </c>
      <c r="AL26" s="16">
        <v>520</v>
      </c>
      <c r="AM26" s="15" t="s">
        <v>35</v>
      </c>
      <c r="AN26" s="15" t="s">
        <v>14</v>
      </c>
      <c r="AO26" s="16">
        <v>6</v>
      </c>
      <c r="AP26" s="12" t="s">
        <v>14</v>
      </c>
      <c r="AQ26" s="14">
        <v>129</v>
      </c>
      <c r="AR26" s="14">
        <v>129</v>
      </c>
      <c r="AS26" s="14">
        <v>129</v>
      </c>
      <c r="AT26" s="14">
        <v>129</v>
      </c>
      <c r="AU26" s="14">
        <v>129</v>
      </c>
      <c r="AV26" s="14">
        <v>129</v>
      </c>
      <c r="AW26" s="14">
        <v>129</v>
      </c>
      <c r="AX26" s="14">
        <v>129</v>
      </c>
      <c r="AY26" s="14">
        <v>129</v>
      </c>
      <c r="AZ26" s="14">
        <v>120</v>
      </c>
      <c r="BA26" s="14">
        <v>114</v>
      </c>
      <c r="BB26" s="14">
        <v>108</v>
      </c>
      <c r="BC26" s="14">
        <v>103</v>
      </c>
      <c r="BD26" s="14">
        <v>100</v>
      </c>
      <c r="BE26" s="14">
        <v>96</v>
      </c>
      <c r="BF26" s="14">
        <v>93</v>
      </c>
      <c r="BG26" s="14">
        <v>90</v>
      </c>
      <c r="BH26" s="14">
        <v>87</v>
      </c>
      <c r="BI26" s="14">
        <v>85</v>
      </c>
      <c r="BJ26" s="14">
        <v>83</v>
      </c>
      <c r="BK26" s="14">
        <v>82</v>
      </c>
      <c r="BL26" s="14">
        <v>81</v>
      </c>
      <c r="BM26" s="14">
        <v>79</v>
      </c>
      <c r="BN26" s="14">
        <v>77</v>
      </c>
      <c r="BO26" s="14">
        <v>76</v>
      </c>
      <c r="BP26" s="14">
        <v>75</v>
      </c>
      <c r="BQ26" s="14">
        <v>74</v>
      </c>
      <c r="BR26" s="14">
        <v>72</v>
      </c>
      <c r="BS26" s="14">
        <v>71</v>
      </c>
      <c r="BT26" s="14">
        <v>69</v>
      </c>
      <c r="BU26" s="14">
        <v>64</v>
      </c>
      <c r="BV26" s="14">
        <v>52</v>
      </c>
      <c r="BW26" s="14">
        <v>42</v>
      </c>
      <c r="BX26" s="14">
        <v>33</v>
      </c>
      <c r="BY26" s="14">
        <v>27</v>
      </c>
      <c r="BZ26" s="14">
        <v>21</v>
      </c>
      <c r="CA26" s="14">
        <v>17</v>
      </c>
      <c r="CB26" s="14">
        <v>14</v>
      </c>
      <c r="CC26" s="14">
        <v>11</v>
      </c>
    </row>
    <row r="27" spans="2:81" ht="13" customHeight="1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45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K27" s="15" t="s">
        <v>49</v>
      </c>
      <c r="AL27" s="16">
        <v>480</v>
      </c>
      <c r="AM27" s="15" t="s">
        <v>35</v>
      </c>
      <c r="AN27" s="15" t="s">
        <v>14</v>
      </c>
      <c r="AO27" s="16">
        <v>8</v>
      </c>
      <c r="AP27" s="14">
        <v>114</v>
      </c>
      <c r="AQ27" s="14">
        <v>114</v>
      </c>
      <c r="AR27" s="14">
        <v>114</v>
      </c>
      <c r="AS27" s="14">
        <v>114</v>
      </c>
      <c r="AT27" s="14">
        <v>114</v>
      </c>
      <c r="AU27" s="14">
        <v>114</v>
      </c>
      <c r="AV27" s="14">
        <v>114</v>
      </c>
      <c r="AW27" s="14">
        <v>114</v>
      </c>
      <c r="AX27" s="14">
        <v>114</v>
      </c>
      <c r="AY27" s="14">
        <v>114</v>
      </c>
      <c r="AZ27" s="14">
        <v>104</v>
      </c>
      <c r="BA27" s="14">
        <v>97</v>
      </c>
      <c r="BB27" s="14">
        <v>93</v>
      </c>
      <c r="BC27" s="14">
        <v>88</v>
      </c>
      <c r="BD27" s="14">
        <v>85</v>
      </c>
      <c r="BE27" s="14">
        <v>81</v>
      </c>
      <c r="BF27" s="14">
        <v>79</v>
      </c>
      <c r="BG27" s="14">
        <v>76</v>
      </c>
      <c r="BH27" s="14">
        <v>74</v>
      </c>
      <c r="BI27" s="14">
        <v>72</v>
      </c>
      <c r="BJ27" s="14">
        <v>71</v>
      </c>
      <c r="BK27" s="14">
        <v>69</v>
      </c>
      <c r="BL27" s="14">
        <v>69</v>
      </c>
      <c r="BM27" s="14">
        <v>68</v>
      </c>
      <c r="BN27" s="12" t="s">
        <v>14</v>
      </c>
      <c r="BO27" s="12" t="s">
        <v>14</v>
      </c>
      <c r="BP27" s="12" t="s">
        <v>14</v>
      </c>
      <c r="BQ27" s="12" t="s">
        <v>14</v>
      </c>
      <c r="BR27" s="12" t="s">
        <v>14</v>
      </c>
      <c r="BS27" s="12" t="s">
        <v>14</v>
      </c>
      <c r="BT27" s="12" t="s">
        <v>14</v>
      </c>
      <c r="BU27" s="12" t="s">
        <v>14</v>
      </c>
      <c r="BV27" s="12" t="s">
        <v>14</v>
      </c>
      <c r="BW27" s="12" t="s">
        <v>14</v>
      </c>
      <c r="BX27" s="12" t="s">
        <v>14</v>
      </c>
      <c r="BY27" s="12" t="s">
        <v>14</v>
      </c>
      <c r="BZ27" s="12" t="s">
        <v>14</v>
      </c>
      <c r="CA27" s="12" t="s">
        <v>14</v>
      </c>
      <c r="CB27" s="12" t="s">
        <v>14</v>
      </c>
      <c r="CC27" s="12" t="s">
        <v>14</v>
      </c>
    </row>
    <row r="28" spans="2:81" ht="13" customHeight="1">
      <c r="B28" s="35" t="s">
        <v>50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53">
        <f>0.665*R24*R26</f>
        <v>0</v>
      </c>
      <c r="S28" s="54"/>
      <c r="T28" s="54"/>
      <c r="U28" s="54"/>
      <c r="V28" s="54">
        <f>0.665*V24*V26</f>
        <v>0</v>
      </c>
      <c r="W28" s="54"/>
      <c r="X28" s="54"/>
      <c r="Y28" s="54"/>
      <c r="Z28" s="54">
        <f>0.665*Z24*Z26</f>
        <v>0</v>
      </c>
      <c r="AA28" s="54"/>
      <c r="AB28" s="54"/>
      <c r="AC28" s="54"/>
      <c r="AD28" s="54">
        <f>0.665*AD24*AD26</f>
        <v>0</v>
      </c>
      <c r="AE28" s="54"/>
      <c r="AF28" s="54"/>
      <c r="AG28" s="55"/>
      <c r="AK28" s="15" t="s">
        <v>51</v>
      </c>
      <c r="AL28" s="16">
        <v>520</v>
      </c>
      <c r="AM28" s="15" t="s">
        <v>35</v>
      </c>
      <c r="AN28" s="15" t="s">
        <v>14</v>
      </c>
      <c r="AO28" s="16">
        <v>7</v>
      </c>
      <c r="AP28" s="12" t="s">
        <v>14</v>
      </c>
      <c r="AQ28" s="14">
        <v>129</v>
      </c>
      <c r="AR28" s="14">
        <v>129</v>
      </c>
      <c r="AS28" s="14">
        <v>129</v>
      </c>
      <c r="AT28" s="14">
        <v>129</v>
      </c>
      <c r="AU28" s="14">
        <v>129</v>
      </c>
      <c r="AV28" s="14">
        <v>129</v>
      </c>
      <c r="AW28" s="14">
        <v>129</v>
      </c>
      <c r="AX28" s="14">
        <v>129</v>
      </c>
      <c r="AY28" s="14">
        <v>129</v>
      </c>
      <c r="AZ28" s="14">
        <v>125</v>
      </c>
      <c r="BA28" s="14">
        <v>120</v>
      </c>
      <c r="BB28" s="14">
        <v>114</v>
      </c>
      <c r="BC28" s="14">
        <v>107</v>
      </c>
      <c r="BD28" s="14">
        <v>103</v>
      </c>
      <c r="BE28" s="14">
        <v>99</v>
      </c>
      <c r="BF28" s="14">
        <v>96</v>
      </c>
      <c r="BG28" s="14">
        <v>93</v>
      </c>
      <c r="BH28" s="14">
        <v>90</v>
      </c>
      <c r="BI28" s="14">
        <v>88</v>
      </c>
      <c r="BJ28" s="14">
        <v>86</v>
      </c>
      <c r="BK28" s="14">
        <v>84</v>
      </c>
      <c r="BL28" s="14">
        <v>83</v>
      </c>
      <c r="BM28" s="14">
        <v>82</v>
      </c>
      <c r="BN28" s="14">
        <v>81</v>
      </c>
      <c r="BO28" s="14">
        <v>80</v>
      </c>
      <c r="BP28" s="14">
        <v>79</v>
      </c>
      <c r="BQ28" s="14">
        <v>79</v>
      </c>
      <c r="BR28" s="14">
        <v>78</v>
      </c>
      <c r="BS28" s="14">
        <v>78</v>
      </c>
      <c r="BT28" s="14">
        <v>77</v>
      </c>
      <c r="BU28" s="14">
        <v>74</v>
      </c>
      <c r="BV28" s="14">
        <v>65</v>
      </c>
      <c r="BW28" s="14">
        <v>50</v>
      </c>
      <c r="BX28" s="14">
        <v>39</v>
      </c>
      <c r="BY28" s="14">
        <v>30</v>
      </c>
      <c r="BZ28" s="14">
        <v>23</v>
      </c>
      <c r="CA28" s="14">
        <v>18</v>
      </c>
      <c r="CB28" s="14">
        <v>14</v>
      </c>
      <c r="CC28" s="14">
        <v>11</v>
      </c>
    </row>
    <row r="29" spans="2:81" ht="13" customHeight="1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5"/>
      <c r="AK29" s="18" t="s">
        <v>52</v>
      </c>
      <c r="AL29" s="19">
        <v>480</v>
      </c>
      <c r="AM29" s="18" t="s">
        <v>35</v>
      </c>
      <c r="AN29" s="18" t="s">
        <v>14</v>
      </c>
      <c r="AO29" s="19">
        <v>9</v>
      </c>
      <c r="AP29" s="20">
        <v>114</v>
      </c>
      <c r="AQ29" s="20">
        <v>114</v>
      </c>
      <c r="AR29" s="20">
        <v>114</v>
      </c>
      <c r="AS29" s="20">
        <v>114</v>
      </c>
      <c r="AT29" s="20">
        <v>114</v>
      </c>
      <c r="AU29" s="20">
        <v>114</v>
      </c>
      <c r="AV29" s="20">
        <v>114</v>
      </c>
      <c r="AW29" s="20">
        <v>114</v>
      </c>
      <c r="AX29" s="20">
        <v>114</v>
      </c>
      <c r="AY29" s="20">
        <v>114</v>
      </c>
      <c r="AZ29" s="20">
        <v>103</v>
      </c>
      <c r="BA29" s="20">
        <v>96</v>
      </c>
      <c r="BB29" s="20">
        <v>92</v>
      </c>
      <c r="BC29" s="20">
        <v>87</v>
      </c>
      <c r="BD29" s="20">
        <v>84</v>
      </c>
      <c r="BE29" s="20">
        <v>81</v>
      </c>
      <c r="BF29" s="20">
        <v>79</v>
      </c>
      <c r="BG29" s="20">
        <v>76</v>
      </c>
      <c r="BH29" s="20">
        <v>74</v>
      </c>
      <c r="BI29" s="20">
        <v>73</v>
      </c>
      <c r="BJ29" s="20">
        <v>71</v>
      </c>
      <c r="BK29" s="20">
        <v>70</v>
      </c>
      <c r="BL29" s="20">
        <v>69</v>
      </c>
      <c r="BM29" s="20">
        <v>68</v>
      </c>
      <c r="BN29" s="20">
        <v>66</v>
      </c>
      <c r="BO29" s="20">
        <v>65</v>
      </c>
      <c r="BP29" s="21" t="s">
        <v>14</v>
      </c>
      <c r="BQ29" s="21" t="s">
        <v>14</v>
      </c>
      <c r="BR29" s="21" t="s">
        <v>14</v>
      </c>
      <c r="BS29" s="21" t="s">
        <v>14</v>
      </c>
      <c r="BT29" s="21" t="s">
        <v>14</v>
      </c>
      <c r="BU29" s="21" t="s">
        <v>14</v>
      </c>
      <c r="BV29" s="21" t="s">
        <v>14</v>
      </c>
      <c r="BW29" s="21" t="s">
        <v>14</v>
      </c>
      <c r="BX29" s="21" t="s">
        <v>14</v>
      </c>
      <c r="BY29" s="21" t="s">
        <v>14</v>
      </c>
      <c r="BZ29" s="21" t="s">
        <v>14</v>
      </c>
      <c r="CA29" s="21" t="s">
        <v>14</v>
      </c>
      <c r="CB29" s="21" t="s">
        <v>14</v>
      </c>
      <c r="CC29" s="21" t="s">
        <v>14</v>
      </c>
    </row>
    <row r="30" spans="2:81" ht="13" customHeight="1">
      <c r="B30" s="35" t="s">
        <v>76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0" t="str">
        <f>IF(R18&gt;=R28,"○","×")</f>
        <v>○</v>
      </c>
      <c r="S30" s="51"/>
      <c r="T30" s="51"/>
      <c r="U30" s="51"/>
      <c r="V30" s="51" t="str">
        <f>IF(V18&gt;=V28,"○","×")</f>
        <v>○</v>
      </c>
      <c r="W30" s="51"/>
      <c r="X30" s="51"/>
      <c r="Y30" s="51"/>
      <c r="Z30" s="51" t="str">
        <f>IF(Z18&gt;=Z28,"○","×")</f>
        <v>○</v>
      </c>
      <c r="AA30" s="51"/>
      <c r="AB30" s="51"/>
      <c r="AC30" s="51"/>
      <c r="AD30" s="51" t="str">
        <f>IF(AD18&gt;=AD28,"○","×")</f>
        <v>○</v>
      </c>
      <c r="AE30" s="51"/>
      <c r="AF30" s="51"/>
      <c r="AG30" s="52"/>
      <c r="AK30" s="22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</row>
    <row r="31" spans="2:81" ht="13" customHeight="1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50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  <c r="AK31" s="2" t="s">
        <v>53</v>
      </c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</row>
    <row r="32" spans="2:81" ht="13" customHeight="1">
      <c r="B32" s="35" t="s">
        <v>54</v>
      </c>
      <c r="C32" s="35"/>
      <c r="D32" s="35"/>
      <c r="E32" s="35" t="s">
        <v>55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4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4"/>
      <c r="AK32" s="23" t="s">
        <v>56</v>
      </c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</row>
    <row r="33" spans="2:40" ht="13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4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K33" s="23" t="s">
        <v>57</v>
      </c>
    </row>
    <row r="34" spans="2:40" ht="13" customHeight="1">
      <c r="B34" s="35" t="s">
        <v>4</v>
      </c>
      <c r="C34" s="35"/>
      <c r="D34" s="35"/>
      <c r="E34" s="35" t="s">
        <v>77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6">
        <f>IFERROR((2*(R24*R26+R18))/(2*R24*R26-R18),0)</f>
        <v>0</v>
      </c>
      <c r="S34" s="37"/>
      <c r="T34" s="37"/>
      <c r="U34" s="37"/>
      <c r="V34" s="37">
        <f>IFERROR((2*(V24*V26+V18))/(2*V24*V26-V18),0)</f>
        <v>0</v>
      </c>
      <c r="W34" s="37"/>
      <c r="X34" s="37"/>
      <c r="Y34" s="37"/>
      <c r="Z34" s="37">
        <f>IFERROR((2*(Z24*Z26+Z18))/(2*Z24*Z26-Z18),0)</f>
        <v>0</v>
      </c>
      <c r="AA34" s="37"/>
      <c r="AB34" s="37"/>
      <c r="AC34" s="37"/>
      <c r="AD34" s="37">
        <f>IFERROR((2*(AD24*AD26+AD18))/(2*AD24*AD26-AD18),0)</f>
        <v>0</v>
      </c>
      <c r="AE34" s="37"/>
      <c r="AF34" s="37"/>
      <c r="AG34" s="38"/>
    </row>
    <row r="35" spans="2:40" ht="13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8"/>
      <c r="AK35" s="2" t="s">
        <v>59</v>
      </c>
      <c r="AL35" s="2" t="s">
        <v>60</v>
      </c>
      <c r="AM35" s="2" t="s">
        <v>61</v>
      </c>
      <c r="AN35" s="2" t="s">
        <v>62</v>
      </c>
    </row>
    <row r="36" spans="2:40" ht="13" customHeight="1">
      <c r="B36" s="35" t="s">
        <v>1</v>
      </c>
      <c r="C36" s="35"/>
      <c r="D36" s="35"/>
      <c r="E36" s="35" t="s">
        <v>58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4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4"/>
      <c r="AK36" s="2">
        <v>0.45</v>
      </c>
      <c r="AL36" s="2" t="s">
        <v>64</v>
      </c>
      <c r="AM36" s="24">
        <v>1</v>
      </c>
      <c r="AN36" s="2" t="s">
        <v>65</v>
      </c>
    </row>
    <row r="37" spans="2:40" ht="13" customHeight="1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4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4"/>
      <c r="AK37" s="2">
        <v>0.55000000000000004</v>
      </c>
      <c r="AL37" s="2" t="s">
        <v>66</v>
      </c>
      <c r="AM37" s="24">
        <v>0.2</v>
      </c>
      <c r="AN37" s="2" t="s">
        <v>67</v>
      </c>
    </row>
    <row r="38" spans="2:40" ht="13" customHeight="1">
      <c r="B38" s="35" t="s">
        <v>0</v>
      </c>
      <c r="C38" s="35"/>
      <c r="D38" s="35"/>
      <c r="E38" s="35" t="s">
        <v>63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49">
        <f>IFERROR((R32/2)*(1-(1/R34^(1/3)))+R36,0)</f>
        <v>0</v>
      </c>
      <c r="S38" s="46"/>
      <c r="T38" s="46"/>
      <c r="U38" s="46"/>
      <c r="V38" s="46">
        <f>IFERROR((V32/2)*(1-(1/V34^(1/3)))+V36,0)</f>
        <v>0</v>
      </c>
      <c r="W38" s="46"/>
      <c r="X38" s="46"/>
      <c r="Y38" s="46"/>
      <c r="Z38" s="46">
        <f>IFERROR((Z32/2)*(1-(1/Z34^(1/3)))+Z36,0)</f>
        <v>0</v>
      </c>
      <c r="AA38" s="46"/>
      <c r="AB38" s="46"/>
      <c r="AC38" s="46"/>
      <c r="AD38" s="46">
        <f>IFERROR((AD32/2)*(1-(1/AD34^(1/3)))+AD36,0)</f>
        <v>0</v>
      </c>
      <c r="AE38" s="46"/>
      <c r="AF38" s="46"/>
      <c r="AG38" s="47"/>
      <c r="AK38" s="2">
        <v>0.6</v>
      </c>
      <c r="AM38" s="2" t="s">
        <v>70</v>
      </c>
    </row>
    <row r="39" spans="2:40" ht="13" customHeight="1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49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7"/>
      <c r="AK39" s="2">
        <v>0.7</v>
      </c>
    </row>
    <row r="40" spans="2:40" ht="13" customHeight="1">
      <c r="B40" s="35" t="s">
        <v>68</v>
      </c>
      <c r="C40" s="35"/>
      <c r="D40" s="35"/>
      <c r="E40" s="48" t="s">
        <v>69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4"/>
      <c r="AK40" s="2">
        <v>0.95</v>
      </c>
    </row>
    <row r="41" spans="2:40" ht="13" customHeight="1">
      <c r="B41" s="35"/>
      <c r="C41" s="35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5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4"/>
      <c r="AK41" s="2">
        <v>1</v>
      </c>
    </row>
    <row r="42" spans="2:40" ht="13" customHeight="1">
      <c r="B42" s="35" t="s">
        <v>71</v>
      </c>
      <c r="C42" s="35"/>
      <c r="D42" s="35"/>
      <c r="E42" s="39" t="s">
        <v>72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  <c r="R42" s="45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4"/>
    </row>
    <row r="43" spans="2:40" ht="13" customHeight="1">
      <c r="B43" s="35"/>
      <c r="C43" s="35"/>
      <c r="D43" s="35"/>
      <c r="E43" s="42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4"/>
      <c r="R43" s="45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4"/>
    </row>
    <row r="44" spans="2:40" ht="13" customHeight="1">
      <c r="B44" s="25" t="s">
        <v>73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/>
    </row>
    <row r="45" spans="2:40" ht="13" customHeight="1">
      <c r="B45" s="28"/>
      <c r="AG45" s="29"/>
    </row>
    <row r="46" spans="2:40" ht="13" customHeight="1">
      <c r="B46" s="28"/>
      <c r="AG46" s="29"/>
    </row>
    <row r="47" spans="2:40" ht="13" customHeight="1">
      <c r="B47" s="28"/>
      <c r="AG47" s="29"/>
    </row>
    <row r="48" spans="2:40" ht="13" customHeight="1">
      <c r="B48" s="28"/>
      <c r="AG48" s="29"/>
    </row>
    <row r="49" spans="2:83" ht="13" customHeight="1">
      <c r="B49" s="28"/>
      <c r="AG49" s="29"/>
    </row>
    <row r="50" spans="2:83" ht="13" customHeight="1">
      <c r="B50" s="28"/>
      <c r="AG50" s="29"/>
    </row>
    <row r="51" spans="2:83" ht="13" customHeight="1">
      <c r="B51" s="28"/>
      <c r="AG51" s="29"/>
    </row>
    <row r="52" spans="2:83" ht="13" customHeight="1">
      <c r="B52" s="28"/>
      <c r="AG52" s="29"/>
    </row>
    <row r="53" spans="2:83" ht="13" customHeight="1">
      <c r="B53" s="28"/>
      <c r="AG53" s="29"/>
    </row>
    <row r="54" spans="2:83" ht="13" customHeight="1">
      <c r="B54" s="28"/>
      <c r="AG54" s="29"/>
    </row>
    <row r="55" spans="2:83" ht="13" customHeight="1">
      <c r="B55" s="28"/>
      <c r="AG55" s="29"/>
    </row>
    <row r="56" spans="2:83" ht="13" customHeight="1">
      <c r="B56" s="28"/>
      <c r="AG56" s="29"/>
    </row>
    <row r="57" spans="2:83" ht="13" customHeight="1">
      <c r="B57" s="28"/>
      <c r="AG57" s="29"/>
    </row>
    <row r="58" spans="2:83" ht="13" customHeight="1">
      <c r="B58" s="28"/>
      <c r="AG58" s="29"/>
    </row>
    <row r="59" spans="2:83" ht="13" customHeight="1">
      <c r="B59" s="28"/>
      <c r="AG59" s="29"/>
    </row>
    <row r="60" spans="2:83" ht="13" customHeight="1">
      <c r="B60" s="28"/>
      <c r="AG60" s="29"/>
    </row>
    <row r="61" spans="2:83" ht="13" customHeight="1">
      <c r="B61" s="28"/>
      <c r="AG61" s="29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2:83" ht="13" customHeight="1">
      <c r="B62" s="28"/>
      <c r="AG62" s="29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2:83" ht="13" customHeight="1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2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2:83" ht="13" customHeight="1"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56:83" ht="13" customHeight="1"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56:83" ht="13" customHeight="1"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56:83" ht="13" customHeight="1"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56:83" ht="13" customHeight="1"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56:83" ht="13" customHeight="1"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56:83" ht="13" customHeight="1"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56:83" ht="13" customHeight="1"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56:83" ht="13" customHeight="1"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56:83" ht="13" customHeight="1"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56:83" ht="13" customHeight="1"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56:83" ht="13" customHeight="1"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56:83" ht="13" customHeight="1"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56:83" ht="13" customHeight="1"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56:83" ht="13" customHeight="1"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56:83" ht="13" customHeight="1"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56:83" ht="13" customHeight="1"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56:83" ht="13" customHeight="1"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56:83" ht="13" customHeight="1"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56:83" ht="13" customHeight="1"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56:83" ht="13" customHeight="1"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56:83" ht="13" customHeight="1"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56:83" ht="13" customHeight="1"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56:83" ht="13" customHeight="1"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56:83" ht="13" customHeight="1"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56:83" ht="13" customHeight="1"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56:83" ht="13" customHeight="1"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56:83" ht="13" customHeight="1"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56:83" ht="13" customHeight="1"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56:83" ht="13" customHeight="1"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56:83" ht="13" customHeight="1"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56:83" ht="13" customHeight="1"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56:83" ht="13" customHeight="1"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56:83" ht="13" customHeight="1"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</sheetData>
  <mergeCells count="96">
    <mergeCell ref="B16:Q17"/>
    <mergeCell ref="R16:U17"/>
    <mergeCell ref="AK1:CC1"/>
    <mergeCell ref="B2:AG3"/>
    <mergeCell ref="B4:AG5"/>
    <mergeCell ref="B6:AG11"/>
    <mergeCell ref="B12:Q13"/>
    <mergeCell ref="R12:U13"/>
    <mergeCell ref="V12:Y13"/>
    <mergeCell ref="Z12:AC13"/>
    <mergeCell ref="AD12:AG13"/>
    <mergeCell ref="V16:Y17"/>
    <mergeCell ref="Z16:AC17"/>
    <mergeCell ref="AD16:AG17"/>
    <mergeCell ref="B14:Q15"/>
    <mergeCell ref="R14:U15"/>
    <mergeCell ref="V14:Y15"/>
    <mergeCell ref="Z14:AC15"/>
    <mergeCell ref="AD14:AG15"/>
    <mergeCell ref="AM18:AM19"/>
    <mergeCell ref="B20:D21"/>
    <mergeCell ref="E20:Q21"/>
    <mergeCell ref="R20:U21"/>
    <mergeCell ref="V20:Y21"/>
    <mergeCell ref="Z20:AC21"/>
    <mergeCell ref="AD20:AG21"/>
    <mergeCell ref="B18:D19"/>
    <mergeCell ref="E18:Q19"/>
    <mergeCell ref="R18:U19"/>
    <mergeCell ref="V18:Y19"/>
    <mergeCell ref="Z18:AC19"/>
    <mergeCell ref="AD18:AG19"/>
    <mergeCell ref="AD22:AG23"/>
    <mergeCell ref="B24:D25"/>
    <mergeCell ref="E24:Q25"/>
    <mergeCell ref="R24:U25"/>
    <mergeCell ref="V24:Y25"/>
    <mergeCell ref="Z24:AC25"/>
    <mergeCell ref="AD24:AG25"/>
    <mergeCell ref="B22:D23"/>
    <mergeCell ref="E22:Q23"/>
    <mergeCell ref="R22:U23"/>
    <mergeCell ref="V22:Y23"/>
    <mergeCell ref="Z22:AC23"/>
    <mergeCell ref="AD26:AG27"/>
    <mergeCell ref="B28:Q29"/>
    <mergeCell ref="R28:U29"/>
    <mergeCell ref="V28:Y29"/>
    <mergeCell ref="Z28:AC29"/>
    <mergeCell ref="AD28:AG29"/>
    <mergeCell ref="B26:D27"/>
    <mergeCell ref="E26:Q27"/>
    <mergeCell ref="R26:U27"/>
    <mergeCell ref="V26:Y27"/>
    <mergeCell ref="Z26:AC27"/>
    <mergeCell ref="B30:Q31"/>
    <mergeCell ref="R30:U31"/>
    <mergeCell ref="V30:Y31"/>
    <mergeCell ref="Z30:AC31"/>
    <mergeCell ref="AD30:AG31"/>
    <mergeCell ref="AD32:AG33"/>
    <mergeCell ref="B36:D37"/>
    <mergeCell ref="E36:Q37"/>
    <mergeCell ref="R36:U37"/>
    <mergeCell ref="V36:Y37"/>
    <mergeCell ref="Z36:AC37"/>
    <mergeCell ref="AD36:AG37"/>
    <mergeCell ref="B32:D33"/>
    <mergeCell ref="E32:Q33"/>
    <mergeCell ref="R32:U33"/>
    <mergeCell ref="V32:Y33"/>
    <mergeCell ref="Z32:AC33"/>
    <mergeCell ref="V40:Y41"/>
    <mergeCell ref="Z40:AC41"/>
    <mergeCell ref="AD40:AG41"/>
    <mergeCell ref="B38:D39"/>
    <mergeCell ref="E38:Q39"/>
    <mergeCell ref="R38:U39"/>
    <mergeCell ref="V38:Y39"/>
    <mergeCell ref="Z38:AC39"/>
    <mergeCell ref="AD42:AG43"/>
    <mergeCell ref="B34:D35"/>
    <mergeCell ref="E34:Q35"/>
    <mergeCell ref="R34:U35"/>
    <mergeCell ref="V34:Y35"/>
    <mergeCell ref="Z34:AC35"/>
    <mergeCell ref="AD34:AG35"/>
    <mergeCell ref="B42:D43"/>
    <mergeCell ref="E42:Q43"/>
    <mergeCell ref="R42:U43"/>
    <mergeCell ref="V42:Y43"/>
    <mergeCell ref="Z42:AC43"/>
    <mergeCell ref="AD38:AG39"/>
    <mergeCell ref="B40:D41"/>
    <mergeCell ref="E40:Q41"/>
    <mergeCell ref="R40:U41"/>
  </mergeCells>
  <phoneticPr fontId="1"/>
  <dataValidations disablePrompts="1" count="3">
    <dataValidation type="list" allowBlank="1" showInputMessage="1" showErrorMessage="1" sqref="R26:AG27" xr:uid="{00000000-0002-0000-0000-000000000000}">
      <formula1>$AK$36:$AK$41</formula1>
    </dataValidation>
    <dataValidation type="list" allowBlank="1" showInputMessage="1" showErrorMessage="1" sqref="R22:AG23" xr:uid="{00000000-0002-0000-0000-000001000000}">
      <formula1>$AK$4:$AK$29</formula1>
    </dataValidation>
    <dataValidation type="list" allowBlank="1" showInputMessage="1" showErrorMessage="1" sqref="R20:AG21" xr:uid="{00000000-0002-0000-0000-000002000000}">
      <formula1>$AP$3:$CC$3</formula1>
    </dataValidation>
  </dataValidations>
  <pageMargins left="0.78740157480314965" right="0.39370078740157483" top="0.39370078740157483" bottom="0.39370078740157483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良平</cp:lastModifiedBy>
  <cp:lastPrinted>2021-09-27T06:50:28Z</cp:lastPrinted>
  <dcterms:created xsi:type="dcterms:W3CDTF">2003-08-29T02:24:10Z</dcterms:created>
  <dcterms:modified xsi:type="dcterms:W3CDTF">2021-11-06T22:03:46Z</dcterms:modified>
</cp:coreProperties>
</file>