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2" documentId="11_BE6883DC57FA4CEC27A3CDCDB1DED77836B547E5" xr6:coauthVersionLast="47" xr6:coauthVersionMax="47" xr10:uidLastSave="{D03B4FBB-4230-314E-9CD3-BCDF40350577}"/>
  <bookViews>
    <workbookView xWindow="0" yWindow="500" windowWidth="38400" windowHeight="20200" xr2:uid="{00000000-000D-0000-FFFF-FFFF00000000}"/>
  </bookViews>
  <sheets>
    <sheet name="Sheet1" sheetId="2" r:id="rId1"/>
  </sheets>
  <definedNames>
    <definedName name="_xlnm.Print_Area" localSheetId="0">Sheet1!$A$1:$AI$65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4" i="2" l="1"/>
  <c r="AE36" i="2" s="1"/>
  <c r="AA24" i="2"/>
  <c r="AA36" i="2" s="1"/>
  <c r="W24" i="2"/>
  <c r="W36" i="2" s="1"/>
  <c r="S24" i="2"/>
  <c r="S28" i="2" s="1"/>
  <c r="S30" i="2" s="1"/>
  <c r="W28" i="2" l="1"/>
  <c r="W30" i="2" s="1"/>
  <c r="AA28" i="2"/>
  <c r="AA30" i="2" s="1"/>
  <c r="AE28" i="2"/>
  <c r="AE30" i="2" s="1"/>
  <c r="S36" i="2"/>
</calcChain>
</file>

<file path=xl/sharedStrings.xml><?xml version="1.0" encoding="utf-8"?>
<sst xmlns="http://schemas.openxmlformats.org/spreadsheetml/2006/main" count="511" uniqueCount="74">
  <si>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</si>
  <si>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</si>
  <si>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</si>
  <si>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</si>
  <si>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</si>
  <si>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</si>
  <si>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</si>
  <si>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</si>
  <si>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</si>
  <si>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</si>
  <si>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</si>
  <si>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</si>
  <si>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</si>
  <si>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</si>
  <si>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</si>
  <si>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</si>
  <si>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</si>
  <si>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</si>
  <si>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</si>
  <si>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</si>
  <si>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</si>
  <si>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</si>
  <si>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</si>
  <si>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</si>
  <si>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</si>
  <si>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</si>
  <si>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</si>
  <si>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</si>
  <si>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</si>
  <si>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</si>
  <si>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</si>
  <si>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</si>
  <si>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</si>
  <si>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</si>
  <si>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</si>
  <si>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</si>
  <si>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</si>
  <si>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</si>
  <si>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σa</t>
    <phoneticPr fontId="1"/>
  </si>
  <si>
    <t>使用温度における材料の許容引張応力(N/mm2)</t>
    <phoneticPr fontId="1"/>
  </si>
  <si>
    <t>SUSF316L（130mm未満)</t>
    <phoneticPr fontId="1"/>
  </si>
  <si>
    <t>SUSF316L（130mm以上)</t>
    <rPh sb="14" eb="16">
      <t>イジョウ</t>
    </rPh>
    <phoneticPr fontId="1"/>
  </si>
  <si>
    <t>η</t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</si>
  <si>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</si>
  <si>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</si>
  <si>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</si>
  <si>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</si>
  <si>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</si>
  <si>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P≦A</t>
    <phoneticPr fontId="1"/>
  </si>
  <si>
    <t>流体</t>
    <rPh sb="0" eb="2">
      <t>リュウタイ</t>
    </rPh>
    <phoneticPr fontId="1"/>
  </si>
  <si>
    <t>Di</t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</si>
  <si>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</si>
  <si>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</si>
  <si>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α</t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</si>
  <si>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</si>
  <si>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</si>
  <si>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</si>
  <si>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</si>
  <si>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</si>
  <si>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t</t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</si>
  <si>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</si>
  <si>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</si>
  <si>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</si>
  <si>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</si>
  <si>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t'</t>
    <phoneticPr fontId="1"/>
  </si>
  <si>
    <t>上記を考慮した実際に使用する厚さ(mm)</t>
    <rPh sb="0" eb="2">
      <t>ジョウキ</t>
    </rPh>
    <rPh sb="3" eb="5">
      <t>コウリョ</t>
    </rPh>
    <rPh sb="7" eb="9">
      <t>ジッサイ</t>
    </rPh>
    <rPh sb="10" eb="12">
      <t>シヨウ</t>
    </rPh>
    <rPh sb="14" eb="15">
      <t>アツ</t>
    </rPh>
    <phoneticPr fontId="1"/>
  </si>
  <si>
    <t>行わない</t>
    <rPh sb="0" eb="1">
      <t>オコナ</t>
    </rPh>
    <phoneticPr fontId="1"/>
  </si>
  <si>
    <t>注記</t>
    <rPh sb="0" eb="2">
      <t>チュウキ</t>
    </rPh>
    <phoneticPr fontId="1"/>
  </si>
  <si>
    <t>内面に圧力を受ける球形胴の板の最小厚さ（内径基準（P≦0.665σaη））</t>
    <phoneticPr fontId="1"/>
  </si>
  <si>
    <t>圧力容器構造規格　第12条2項　JISB8265　5.2.1-b)　附属書E.2.3-a)</t>
    <phoneticPr fontId="1"/>
  </si>
  <si>
    <t>0.665σaη＝A</t>
    <phoneticPr fontId="1"/>
  </si>
  <si>
    <t>球形胴の材質</t>
    <rPh sb="2" eb="3">
      <t>ドウ</t>
    </rPh>
    <rPh sb="4" eb="6">
      <t>ザイシツ</t>
    </rPh>
    <phoneticPr fontId="1"/>
  </si>
  <si>
    <t>球形胴の内径（腐れ代除く）(mm)</t>
    <rPh sb="2" eb="3">
      <t>ドウ</t>
    </rPh>
    <rPh sb="4" eb="6">
      <t>ナイケイ</t>
    </rPh>
    <rPh sb="7" eb="8">
      <t>クサ</t>
    </rPh>
    <rPh sb="9" eb="10">
      <t>シロ</t>
    </rPh>
    <rPh sb="10" eb="11">
      <t>ノゾ</t>
    </rPh>
    <phoneticPr fontId="1"/>
  </si>
  <si>
    <t>球形胴の最小厚さ(mm)</t>
    <rPh sb="2" eb="3">
      <t>ドウ</t>
    </rPh>
    <rPh sb="4" eb="6">
      <t>サイショウ</t>
    </rPh>
    <rPh sb="6" eb="7">
      <t>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</si>
</sst>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shrinkToFit="1"/>
    </xf>
    <xf numFmtId="1" fontId="6" fillId="0" borderId="19" xfId="0" applyNumberFormat="1" applyFont="1" applyFill="1" applyBorder="1" applyAlignment="1">
      <alignment horizontal="right" vertical="top" indent="1" shrinkToFit="1"/>
    </xf>
    <xf numFmtId="0" fontId="3" fillId="0" borderId="0" xfId="0" applyFont="1" applyBorder="1" applyProtection="1"/>
    <xf numFmtId="0" fontId="4" fillId="0" borderId="24" xfId="0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shrinkToFit="1"/>
    </xf>
    <xf numFmtId="1" fontId="6" fillId="0" borderId="24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2" fillId="0" borderId="0" xfId="0" applyNumberFormat="1" applyFont="1" applyProtection="1"/>
    <xf numFmtId="0" fontId="3" fillId="0" borderId="1" xfId="0" applyFont="1" applyBorder="1" applyProtection="1"/>
    <xf numFmtId="0" fontId="3" fillId="0" borderId="8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2" fillId="0" borderId="0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177" fontId="3" fillId="2" borderId="22" xfId="0" applyNumberFormat="1" applyFont="1" applyFill="1" applyBorder="1" applyAlignment="1" applyProtection="1">
      <alignment horizontal="center" vertical="center" wrapText="1" shrinkToFit="1"/>
    </xf>
    <xf numFmtId="177" fontId="3" fillId="2" borderId="23" xfId="0" applyNumberFormat="1" applyFont="1" applyFill="1" applyBorder="1" applyAlignment="1" applyProtection="1">
      <alignment horizontal="center" vertical="center" wrapText="1" shrinkToFit="1"/>
    </xf>
    <xf numFmtId="177" fontId="3" fillId="2" borderId="21" xfId="0" applyNumberFormat="1" applyFont="1" applyFill="1" applyBorder="1" applyAlignment="1" applyProtection="1">
      <alignment horizontal="center" vertical="center" wrapText="1" shrinkToFit="1"/>
    </xf>
    <xf numFmtId="176" fontId="3" fillId="2" borderId="21" xfId="0" applyNumberFormat="1" applyFont="1" applyFill="1" applyBorder="1" applyAlignment="1" applyProtection="1">
      <alignment horizontal="center" vertical="center" wrapText="1" shrinkToFit="1"/>
    </xf>
    <xf numFmtId="176" fontId="3" fillId="2" borderId="22" xfId="0" applyNumberFormat="1" applyFont="1" applyFill="1" applyBorder="1" applyAlignment="1" applyProtection="1">
      <alignment horizontal="center" vertical="center" wrapText="1" shrinkToFit="1"/>
    </xf>
    <xf numFmtId="176" fontId="3" fillId="2" borderId="23" xfId="0" applyNumberFormat="1" applyFont="1" applyFill="1" applyBorder="1" applyAlignment="1" applyProtection="1">
      <alignment horizontal="center" vertical="center" wrapText="1" shrinkToFit="1"/>
    </xf>
    <xf numFmtId="0" fontId="3" fillId="2" borderId="21" xfId="0" applyFont="1" applyFill="1" applyBorder="1" applyAlignment="1" applyProtection="1">
      <alignment horizontal="center" vertical="center" wrapText="1" shrinkToFit="1"/>
    </xf>
    <xf numFmtId="0" fontId="3" fillId="2" borderId="22" xfId="0" applyFont="1" applyFill="1" applyBorder="1" applyAlignment="1" applyProtection="1">
      <alignment horizontal="center" vertical="center" wrapText="1" shrinkToFit="1"/>
    </xf>
    <xf numFmtId="0" fontId="3" fillId="2" borderId="23" xfId="0" applyFont="1" applyFill="1" applyBorder="1" applyAlignment="1" applyProtection="1">
      <alignment horizontal="center" vertical="center" wrapText="1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9" fillId="0" borderId="22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wrapText="1" shrinkToFit="1"/>
    </xf>
    <xf numFmtId="0" fontId="4" fillId="0" borderId="1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100853</xdr:colOff>
      <xdr:row>6</xdr:row>
      <xdr:rowOff>44824</xdr:rowOff>
    </xdr:from>
    <xdr:ext cx="2538413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2319618" y="986118"/>
              <a:ext cx="2538413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/>
                      </a:rPr>
                      <m:t>ｔ</m:t>
                    </m:r>
                    <m:r>
                      <a:rPr kumimoji="1" lang="en-US" altLang="ja-JP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/>
                          </a:rPr>
                          <m:t>𝑃𝐷𝑖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/>
                          </a:rPr>
                          <m:t>4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−0.4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𝑃</m:t>
                        </m:r>
                      </m:den>
                    </m:f>
                    <m:r>
                      <a:rPr kumimoji="1" lang="en-US" altLang="ja-JP" sz="1400" b="0" i="1">
                        <a:latin typeface="Cambria Math"/>
                      </a:rPr>
                      <m:t>+</m:t>
                    </m:r>
                    <m:r>
                      <a:rPr kumimoji="1" lang="en-US" altLang="ja-JP" sz="1400" b="0" i="1">
                        <a:latin typeface="Cambria Math"/>
                      </a:rPr>
                      <m:t>𝛼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2319618" y="986118"/>
              <a:ext cx="2538413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400" i="0">
                  <a:latin typeface="Cambria Math"/>
                </a:rPr>
                <a:t>ｔ</a:t>
              </a:r>
              <a:r>
                <a:rPr kumimoji="1" lang="en-US" altLang="ja-JP" sz="1400" b="0" i="0">
                  <a:latin typeface="Cambria Math"/>
                </a:rPr>
                <a:t>=𝑃𝐷𝑖/(4𝜎𝑎𝜂−0.4𝑃)+𝛼</a:t>
              </a:r>
              <a:endParaRPr kumimoji="1" lang="ja-JP" alt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F2980"/>
  <sheetViews>
    <sheetView tabSelected="1" view="pageBreakPreview" zoomScaleNormal="85" zoomScaleSheetLayoutView="100" workbookViewId="0">
      <selection activeCell="C4" sqref="C4:AH5"/>
    </sheetView>
  </sheetViews>
  <sheetFormatPr baseColWidth="10" defaultColWidth="9" defaultRowHeight="14"/>
  <cols>
    <col min="1" max="36" width="2.6640625" style="2" customWidth="1"/>
    <col min="37" max="37" width="2.6640625" style="1" customWidth="1"/>
    <col min="38" max="38" width="10.6640625" style="1" bestFit="1" customWidth="1"/>
    <col min="39" max="39" width="11.33203125" style="1" bestFit="1" customWidth="1"/>
    <col min="40" max="40" width="15.1640625" style="1" bestFit="1" customWidth="1"/>
    <col min="41" max="84" width="9" style="1"/>
    <col min="85" max="256" width="2.6640625" style="2" customWidth="1"/>
    <col min="257" max="16384" width="9" style="2"/>
  </cols>
  <sheetData>
    <row r="1" spans="3:82" ht="13" customHeight="1">
      <c r="AL1" s="53" t="s">
        <v>0</v>
      </c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5"/>
    </row>
    <row r="2" spans="3:82" ht="13" customHeight="1">
      <c r="C2" s="56" t="s">
        <v>68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  <c r="AL2" s="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5"/>
    </row>
    <row r="3" spans="3:82" ht="13" customHeight="1"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8"/>
      <c r="AL3" s="6" t="s">
        <v>1</v>
      </c>
      <c r="AM3" s="6" t="s">
        <v>2</v>
      </c>
      <c r="AN3" s="6" t="s">
        <v>3</v>
      </c>
      <c r="AO3" s="6" t="s">
        <v>4</v>
      </c>
      <c r="AP3" s="6" t="s">
        <v>5</v>
      </c>
      <c r="AQ3" s="7">
        <v>-268</v>
      </c>
      <c r="AR3" s="8">
        <v>-196</v>
      </c>
      <c r="AS3" s="9">
        <v>-100</v>
      </c>
      <c r="AT3" s="9">
        <v>-80</v>
      </c>
      <c r="AU3" s="9">
        <v>-60</v>
      </c>
      <c r="AV3" s="9">
        <v>-45</v>
      </c>
      <c r="AW3" s="9">
        <v>-30</v>
      </c>
      <c r="AX3" s="9">
        <v>-10</v>
      </c>
      <c r="AY3" s="9">
        <v>0</v>
      </c>
      <c r="AZ3" s="9">
        <v>40</v>
      </c>
      <c r="BA3" s="9">
        <v>75</v>
      </c>
      <c r="BB3" s="9">
        <v>100</v>
      </c>
      <c r="BC3" s="9">
        <v>125</v>
      </c>
      <c r="BD3" s="9">
        <v>150</v>
      </c>
      <c r="BE3" s="9">
        <v>175</v>
      </c>
      <c r="BF3" s="9">
        <v>200</v>
      </c>
      <c r="BG3" s="9">
        <v>225</v>
      </c>
      <c r="BH3" s="9">
        <v>250</v>
      </c>
      <c r="BI3" s="9">
        <v>275</v>
      </c>
      <c r="BJ3" s="9">
        <v>300</v>
      </c>
      <c r="BK3" s="9">
        <v>325</v>
      </c>
      <c r="BL3" s="9">
        <v>350</v>
      </c>
      <c r="BM3" s="9">
        <v>375</v>
      </c>
      <c r="BN3" s="9">
        <v>400</v>
      </c>
      <c r="BO3" s="9">
        <v>425</v>
      </c>
      <c r="BP3" s="9">
        <v>450</v>
      </c>
      <c r="BQ3" s="9">
        <v>475</v>
      </c>
      <c r="BR3" s="9">
        <v>500</v>
      </c>
      <c r="BS3" s="9">
        <v>525</v>
      </c>
      <c r="BT3" s="9">
        <v>550</v>
      </c>
      <c r="BU3" s="9">
        <v>575</v>
      </c>
      <c r="BV3" s="9">
        <v>600</v>
      </c>
      <c r="BW3" s="9">
        <v>625</v>
      </c>
      <c r="BX3" s="9">
        <v>650</v>
      </c>
      <c r="BY3" s="9">
        <v>675</v>
      </c>
      <c r="BZ3" s="9">
        <v>700</v>
      </c>
      <c r="CA3" s="9">
        <v>725</v>
      </c>
      <c r="CB3" s="9">
        <v>750</v>
      </c>
      <c r="CC3" s="9">
        <v>775</v>
      </c>
      <c r="CD3" s="9">
        <v>800</v>
      </c>
    </row>
    <row r="4" spans="3:82" ht="13" customHeight="1">
      <c r="C4" s="56" t="s">
        <v>69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8"/>
      <c r="AL4" s="10" t="s">
        <v>6</v>
      </c>
      <c r="AM4" s="11">
        <v>400</v>
      </c>
      <c r="AN4" s="11">
        <v>1</v>
      </c>
      <c r="AO4" s="11">
        <v>1</v>
      </c>
      <c r="AP4" s="11">
        <v>2</v>
      </c>
      <c r="AQ4" s="10" t="s">
        <v>7</v>
      </c>
      <c r="AR4" s="10" t="s">
        <v>7</v>
      </c>
      <c r="AS4" s="10" t="s">
        <v>7</v>
      </c>
      <c r="AT4" s="10" t="s">
        <v>7</v>
      </c>
      <c r="AU4" s="10" t="s">
        <v>7</v>
      </c>
      <c r="AV4" s="10" t="s">
        <v>7</v>
      </c>
      <c r="AW4" s="10" t="s">
        <v>7</v>
      </c>
      <c r="AX4" s="10" t="s">
        <v>7</v>
      </c>
      <c r="AY4" s="11">
        <v>100</v>
      </c>
      <c r="AZ4" s="11">
        <v>100</v>
      </c>
      <c r="BA4" s="11">
        <v>100</v>
      </c>
      <c r="BB4" s="11">
        <v>100</v>
      </c>
      <c r="BC4" s="11">
        <v>100</v>
      </c>
      <c r="BD4" s="11">
        <v>100</v>
      </c>
      <c r="BE4" s="11">
        <v>100</v>
      </c>
      <c r="BF4" s="11">
        <v>100</v>
      </c>
      <c r="BG4" s="11">
        <v>100</v>
      </c>
      <c r="BH4" s="11">
        <v>100</v>
      </c>
      <c r="BI4" s="11">
        <v>100</v>
      </c>
      <c r="BJ4" s="11">
        <v>100</v>
      </c>
      <c r="BK4" s="11">
        <v>100</v>
      </c>
      <c r="BL4" s="11">
        <v>100</v>
      </c>
      <c r="BM4" s="10" t="s">
        <v>8</v>
      </c>
      <c r="BN4" s="10" t="s">
        <v>8</v>
      </c>
      <c r="BO4" s="10" t="s">
        <v>8</v>
      </c>
      <c r="BP4" s="10" t="s">
        <v>8</v>
      </c>
      <c r="BQ4" s="10" t="s">
        <v>8</v>
      </c>
      <c r="BR4" s="10" t="s">
        <v>8</v>
      </c>
      <c r="BS4" s="10" t="s">
        <v>8</v>
      </c>
      <c r="BT4" s="10" t="s">
        <v>8</v>
      </c>
      <c r="BU4" s="10" t="s">
        <v>8</v>
      </c>
      <c r="BV4" s="10" t="s">
        <v>8</v>
      </c>
      <c r="BW4" s="10" t="s">
        <v>8</v>
      </c>
      <c r="BX4" s="10" t="s">
        <v>8</v>
      </c>
      <c r="BY4" s="10" t="s">
        <v>8</v>
      </c>
      <c r="BZ4" s="10" t="s">
        <v>8</v>
      </c>
      <c r="CA4" s="10" t="s">
        <v>8</v>
      </c>
      <c r="CB4" s="10" t="s">
        <v>8</v>
      </c>
      <c r="CC4" s="10" t="s">
        <v>8</v>
      </c>
      <c r="CD4" s="10" t="s">
        <v>8</v>
      </c>
    </row>
    <row r="5" spans="3:82" ht="13" customHeight="1"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8"/>
      <c r="AL5" s="12" t="s">
        <v>9</v>
      </c>
      <c r="AM5" s="13">
        <v>410</v>
      </c>
      <c r="AN5" s="13">
        <v>1</v>
      </c>
      <c r="AO5" s="13">
        <v>1</v>
      </c>
      <c r="AP5" s="13">
        <v>2</v>
      </c>
      <c r="AQ5" s="12" t="s">
        <v>7</v>
      </c>
      <c r="AR5" s="12" t="s">
        <v>7</v>
      </c>
      <c r="AS5" s="12" t="s">
        <v>7</v>
      </c>
      <c r="AT5" s="12" t="s">
        <v>7</v>
      </c>
      <c r="AU5" s="12" t="s">
        <v>7</v>
      </c>
      <c r="AV5" s="12" t="s">
        <v>7</v>
      </c>
      <c r="AW5" s="12" t="s">
        <v>7</v>
      </c>
      <c r="AX5" s="12" t="s">
        <v>7</v>
      </c>
      <c r="AY5" s="14">
        <v>103</v>
      </c>
      <c r="AZ5" s="14">
        <v>103</v>
      </c>
      <c r="BA5" s="14">
        <v>103</v>
      </c>
      <c r="BB5" s="14">
        <v>103</v>
      </c>
      <c r="BC5" s="14">
        <v>103</v>
      </c>
      <c r="BD5" s="14">
        <v>103</v>
      </c>
      <c r="BE5" s="14">
        <v>103</v>
      </c>
      <c r="BF5" s="14">
        <v>103</v>
      </c>
      <c r="BG5" s="14">
        <v>103</v>
      </c>
      <c r="BH5" s="14">
        <v>103</v>
      </c>
      <c r="BI5" s="14">
        <v>103</v>
      </c>
      <c r="BJ5" s="14">
        <v>103</v>
      </c>
      <c r="BK5" s="14">
        <v>103</v>
      </c>
      <c r="BL5" s="14">
        <v>102</v>
      </c>
      <c r="BM5" s="14">
        <v>98</v>
      </c>
      <c r="BN5" s="14">
        <v>89</v>
      </c>
      <c r="BO5" s="14">
        <v>75</v>
      </c>
      <c r="BP5" s="14">
        <v>62</v>
      </c>
      <c r="BQ5" s="14">
        <v>46</v>
      </c>
      <c r="BR5" s="14">
        <v>32</v>
      </c>
      <c r="BS5" s="14">
        <v>22</v>
      </c>
      <c r="BT5" s="14">
        <v>17</v>
      </c>
      <c r="BU5" s="12" t="s">
        <v>7</v>
      </c>
      <c r="BV5" s="12" t="s">
        <v>7</v>
      </c>
      <c r="BW5" s="12" t="s">
        <v>7</v>
      </c>
      <c r="BX5" s="12" t="s">
        <v>7</v>
      </c>
      <c r="BY5" s="12" t="s">
        <v>7</v>
      </c>
      <c r="BZ5" s="12" t="s">
        <v>7</v>
      </c>
      <c r="CA5" s="12" t="s">
        <v>7</v>
      </c>
      <c r="CB5" s="12" t="s">
        <v>7</v>
      </c>
      <c r="CC5" s="12" t="s">
        <v>7</v>
      </c>
      <c r="CD5" s="12" t="s">
        <v>7</v>
      </c>
    </row>
    <row r="6" spans="3:82" ht="13" customHeight="1"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1"/>
      <c r="AL6" s="12" t="s">
        <v>10</v>
      </c>
      <c r="AM6" s="13">
        <v>450</v>
      </c>
      <c r="AN6" s="13">
        <v>1</v>
      </c>
      <c r="AO6" s="13">
        <v>1</v>
      </c>
      <c r="AP6" s="13">
        <v>2</v>
      </c>
      <c r="AQ6" s="12" t="s">
        <v>7</v>
      </c>
      <c r="AR6" s="12" t="s">
        <v>7</v>
      </c>
      <c r="AS6" s="12" t="s">
        <v>7</v>
      </c>
      <c r="AT6" s="12" t="s">
        <v>7</v>
      </c>
      <c r="AU6" s="12" t="s">
        <v>7</v>
      </c>
      <c r="AV6" s="12" t="s">
        <v>7</v>
      </c>
      <c r="AW6" s="12" t="s">
        <v>7</v>
      </c>
      <c r="AX6" s="12" t="s">
        <v>7</v>
      </c>
      <c r="AY6" s="13">
        <v>112</v>
      </c>
      <c r="AZ6" s="13">
        <v>112</v>
      </c>
      <c r="BA6" s="13">
        <v>112</v>
      </c>
      <c r="BB6" s="13">
        <v>112</v>
      </c>
      <c r="BC6" s="13">
        <v>112</v>
      </c>
      <c r="BD6" s="13">
        <v>112</v>
      </c>
      <c r="BE6" s="13">
        <v>112</v>
      </c>
      <c r="BF6" s="13">
        <v>112</v>
      </c>
      <c r="BG6" s="13">
        <v>112</v>
      </c>
      <c r="BH6" s="13">
        <v>112</v>
      </c>
      <c r="BI6" s="13">
        <v>112</v>
      </c>
      <c r="BJ6" s="13">
        <v>112</v>
      </c>
      <c r="BK6" s="13">
        <v>112</v>
      </c>
      <c r="BL6" s="13">
        <v>111</v>
      </c>
      <c r="BM6" s="13">
        <v>105</v>
      </c>
      <c r="BN6" s="13">
        <v>95</v>
      </c>
      <c r="BO6" s="13">
        <v>80</v>
      </c>
      <c r="BP6" s="13">
        <v>63</v>
      </c>
      <c r="BQ6" s="13">
        <v>46</v>
      </c>
      <c r="BR6" s="13">
        <v>32</v>
      </c>
      <c r="BS6" s="13">
        <v>22</v>
      </c>
      <c r="BT6" s="13">
        <v>17</v>
      </c>
      <c r="BU6" s="12" t="s">
        <v>7</v>
      </c>
      <c r="BV6" s="12" t="s">
        <v>7</v>
      </c>
      <c r="BW6" s="12" t="s">
        <v>7</v>
      </c>
      <c r="BX6" s="12" t="s">
        <v>7</v>
      </c>
      <c r="BY6" s="12" t="s">
        <v>7</v>
      </c>
      <c r="BZ6" s="12" t="s">
        <v>7</v>
      </c>
      <c r="CA6" s="12" t="s">
        <v>7</v>
      </c>
      <c r="CB6" s="12" t="s">
        <v>7</v>
      </c>
      <c r="CC6" s="12" t="s">
        <v>7</v>
      </c>
      <c r="CD6" s="12" t="s">
        <v>7</v>
      </c>
    </row>
    <row r="7" spans="3:82" ht="13" customHeight="1"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1"/>
      <c r="AL7" s="12" t="s">
        <v>11</v>
      </c>
      <c r="AM7" s="13">
        <v>480</v>
      </c>
      <c r="AN7" s="13">
        <v>1</v>
      </c>
      <c r="AO7" s="13">
        <v>2</v>
      </c>
      <c r="AP7" s="13">
        <v>3</v>
      </c>
      <c r="AQ7" s="12" t="s">
        <v>7</v>
      </c>
      <c r="AR7" s="12" t="s">
        <v>7</v>
      </c>
      <c r="AS7" s="12" t="s">
        <v>7</v>
      </c>
      <c r="AT7" s="12" t="s">
        <v>7</v>
      </c>
      <c r="AU7" s="12" t="s">
        <v>7</v>
      </c>
      <c r="AV7" s="12" t="s">
        <v>7</v>
      </c>
      <c r="AW7" s="12" t="s">
        <v>7</v>
      </c>
      <c r="AX7" s="12" t="s">
        <v>7</v>
      </c>
      <c r="AY7" s="13">
        <v>121</v>
      </c>
      <c r="AZ7" s="13">
        <v>121</v>
      </c>
      <c r="BA7" s="13">
        <v>121</v>
      </c>
      <c r="BB7" s="13">
        <v>121</v>
      </c>
      <c r="BC7" s="13">
        <v>121</v>
      </c>
      <c r="BD7" s="13">
        <v>121</v>
      </c>
      <c r="BE7" s="13">
        <v>121</v>
      </c>
      <c r="BF7" s="13">
        <v>121</v>
      </c>
      <c r="BG7" s="13">
        <v>121</v>
      </c>
      <c r="BH7" s="13">
        <v>121</v>
      </c>
      <c r="BI7" s="13">
        <v>121</v>
      </c>
      <c r="BJ7" s="13">
        <v>121</v>
      </c>
      <c r="BK7" s="13">
        <v>121</v>
      </c>
      <c r="BL7" s="13">
        <v>119</v>
      </c>
      <c r="BM7" s="13">
        <v>113</v>
      </c>
      <c r="BN7" s="13">
        <v>101</v>
      </c>
      <c r="BO7" s="13">
        <v>84</v>
      </c>
      <c r="BP7" s="13">
        <v>67</v>
      </c>
      <c r="BQ7" s="13">
        <v>51</v>
      </c>
      <c r="BR7" s="13">
        <v>34</v>
      </c>
      <c r="BS7" s="13">
        <v>22</v>
      </c>
      <c r="BT7" s="13">
        <v>17</v>
      </c>
      <c r="BU7" s="12" t="s">
        <v>7</v>
      </c>
      <c r="BV7" s="12" t="s">
        <v>7</v>
      </c>
      <c r="BW7" s="12" t="s">
        <v>7</v>
      </c>
      <c r="BX7" s="12" t="s">
        <v>7</v>
      </c>
      <c r="BY7" s="12" t="s">
        <v>7</v>
      </c>
      <c r="BZ7" s="12" t="s">
        <v>7</v>
      </c>
      <c r="CA7" s="12" t="s">
        <v>7</v>
      </c>
      <c r="CB7" s="12" t="s">
        <v>7</v>
      </c>
      <c r="CC7" s="12" t="s">
        <v>7</v>
      </c>
      <c r="CD7" s="12" t="s">
        <v>7</v>
      </c>
    </row>
    <row r="8" spans="3:82" ht="13" customHeight="1"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1"/>
      <c r="AL8" s="12" t="s">
        <v>12</v>
      </c>
      <c r="AM8" s="13">
        <v>450</v>
      </c>
      <c r="AN8" s="13">
        <v>3</v>
      </c>
      <c r="AO8" s="13">
        <v>1</v>
      </c>
      <c r="AP8" s="13">
        <v>2</v>
      </c>
      <c r="AQ8" s="12" t="s">
        <v>7</v>
      </c>
      <c r="AR8" s="12" t="s">
        <v>7</v>
      </c>
      <c r="AS8" s="12" t="s">
        <v>7</v>
      </c>
      <c r="AT8" s="12" t="s">
        <v>7</v>
      </c>
      <c r="AU8" s="12" t="s">
        <v>7</v>
      </c>
      <c r="AV8" s="12" t="s">
        <v>7</v>
      </c>
      <c r="AW8" s="12" t="s">
        <v>7</v>
      </c>
      <c r="AX8" s="12" t="s">
        <v>7</v>
      </c>
      <c r="AY8" s="14">
        <v>112</v>
      </c>
      <c r="AZ8" s="14">
        <v>112</v>
      </c>
      <c r="BA8" s="14">
        <v>112</v>
      </c>
      <c r="BB8" s="14">
        <v>112</v>
      </c>
      <c r="BC8" s="14">
        <v>112</v>
      </c>
      <c r="BD8" s="14">
        <v>112</v>
      </c>
      <c r="BE8" s="14">
        <v>112</v>
      </c>
      <c r="BF8" s="14">
        <v>112</v>
      </c>
      <c r="BG8" s="14">
        <v>112</v>
      </c>
      <c r="BH8" s="14">
        <v>112</v>
      </c>
      <c r="BI8" s="14">
        <v>112</v>
      </c>
      <c r="BJ8" s="14">
        <v>112</v>
      </c>
      <c r="BK8" s="14">
        <v>112</v>
      </c>
      <c r="BL8" s="14">
        <v>112</v>
      </c>
      <c r="BM8" s="14">
        <v>112</v>
      </c>
      <c r="BN8" s="14">
        <v>112</v>
      </c>
      <c r="BO8" s="14">
        <v>109</v>
      </c>
      <c r="BP8" s="14">
        <v>106</v>
      </c>
      <c r="BQ8" s="14">
        <v>97</v>
      </c>
      <c r="BR8" s="14">
        <v>70</v>
      </c>
      <c r="BS8" s="14">
        <v>44</v>
      </c>
      <c r="BT8" s="14">
        <v>33</v>
      </c>
      <c r="BU8" s="12" t="s">
        <v>7</v>
      </c>
      <c r="BV8" s="12" t="s">
        <v>7</v>
      </c>
      <c r="BW8" s="12" t="s">
        <v>7</v>
      </c>
      <c r="BX8" s="12" t="s">
        <v>7</v>
      </c>
      <c r="BY8" s="12" t="s">
        <v>7</v>
      </c>
      <c r="BZ8" s="12" t="s">
        <v>7</v>
      </c>
      <c r="CA8" s="12" t="s">
        <v>7</v>
      </c>
      <c r="CB8" s="12" t="s">
        <v>7</v>
      </c>
      <c r="CC8" s="12" t="s">
        <v>7</v>
      </c>
      <c r="CD8" s="12" t="s">
        <v>7</v>
      </c>
    </row>
    <row r="9" spans="3:82" ht="13" customHeight="1"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  <c r="AL9" s="12" t="s">
        <v>13</v>
      </c>
      <c r="AM9" s="13">
        <v>480</v>
      </c>
      <c r="AN9" s="13">
        <v>3</v>
      </c>
      <c r="AO9" s="13">
        <v>2</v>
      </c>
      <c r="AP9" s="13">
        <v>3</v>
      </c>
      <c r="AQ9" s="12" t="s">
        <v>7</v>
      </c>
      <c r="AR9" s="12" t="s">
        <v>7</v>
      </c>
      <c r="AS9" s="12" t="s">
        <v>7</v>
      </c>
      <c r="AT9" s="12" t="s">
        <v>7</v>
      </c>
      <c r="AU9" s="12" t="s">
        <v>7</v>
      </c>
      <c r="AV9" s="12" t="s">
        <v>7</v>
      </c>
      <c r="AW9" s="12" t="s">
        <v>7</v>
      </c>
      <c r="AX9" s="12" t="s">
        <v>7</v>
      </c>
      <c r="AY9" s="14">
        <v>121</v>
      </c>
      <c r="AZ9" s="14">
        <v>121</v>
      </c>
      <c r="BA9" s="14">
        <v>121</v>
      </c>
      <c r="BB9" s="14">
        <v>121</v>
      </c>
      <c r="BC9" s="14">
        <v>121</v>
      </c>
      <c r="BD9" s="14">
        <v>121</v>
      </c>
      <c r="BE9" s="14">
        <v>121</v>
      </c>
      <c r="BF9" s="14">
        <v>121</v>
      </c>
      <c r="BG9" s="14">
        <v>121</v>
      </c>
      <c r="BH9" s="14">
        <v>121</v>
      </c>
      <c r="BI9" s="14">
        <v>121</v>
      </c>
      <c r="BJ9" s="14">
        <v>121</v>
      </c>
      <c r="BK9" s="14">
        <v>121</v>
      </c>
      <c r="BL9" s="14">
        <v>121</v>
      </c>
      <c r="BM9" s="14">
        <v>121</v>
      </c>
      <c r="BN9" s="14">
        <v>121</v>
      </c>
      <c r="BO9" s="14">
        <v>120</v>
      </c>
      <c r="BP9" s="14">
        <v>118</v>
      </c>
      <c r="BQ9" s="14">
        <v>101</v>
      </c>
      <c r="BR9" s="14">
        <v>70</v>
      </c>
      <c r="BS9" s="14">
        <v>44</v>
      </c>
      <c r="BT9" s="14">
        <v>33</v>
      </c>
      <c r="BU9" s="12" t="s">
        <v>7</v>
      </c>
      <c r="BV9" s="12" t="s">
        <v>7</v>
      </c>
      <c r="BW9" s="12" t="s">
        <v>7</v>
      </c>
      <c r="BX9" s="12" t="s">
        <v>7</v>
      </c>
      <c r="BY9" s="12" t="s">
        <v>7</v>
      </c>
      <c r="BZ9" s="12" t="s">
        <v>7</v>
      </c>
      <c r="CA9" s="12" t="s">
        <v>7</v>
      </c>
      <c r="CB9" s="12" t="s">
        <v>7</v>
      </c>
      <c r="CC9" s="12" t="s">
        <v>7</v>
      </c>
      <c r="CD9" s="12" t="s">
        <v>7</v>
      </c>
    </row>
    <row r="10" spans="3:82" ht="13" customHeight="1"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L10" s="12" t="s">
        <v>14</v>
      </c>
      <c r="AM10" s="13">
        <v>400</v>
      </c>
      <c r="AN10" s="13">
        <v>1</v>
      </c>
      <c r="AO10" s="13">
        <v>1</v>
      </c>
      <c r="AP10" s="12" t="s">
        <v>15</v>
      </c>
      <c r="AQ10" s="12" t="s">
        <v>7</v>
      </c>
      <c r="AR10" s="12" t="s">
        <v>7</v>
      </c>
      <c r="AS10" s="12" t="s">
        <v>7</v>
      </c>
      <c r="AT10" s="12" t="s">
        <v>7</v>
      </c>
      <c r="AU10" s="12" t="s">
        <v>7</v>
      </c>
      <c r="AV10" s="12" t="s">
        <v>7</v>
      </c>
      <c r="AW10" s="12" t="s">
        <v>7</v>
      </c>
      <c r="AX10" s="12" t="s">
        <v>7</v>
      </c>
      <c r="AY10" s="13">
        <v>100</v>
      </c>
      <c r="AZ10" s="13">
        <v>100</v>
      </c>
      <c r="BA10" s="13">
        <v>100</v>
      </c>
      <c r="BB10" s="13">
        <v>100</v>
      </c>
      <c r="BC10" s="13">
        <v>100</v>
      </c>
      <c r="BD10" s="13">
        <v>100</v>
      </c>
      <c r="BE10" s="13">
        <v>100</v>
      </c>
      <c r="BF10" s="13">
        <v>100</v>
      </c>
      <c r="BG10" s="13">
        <v>100</v>
      </c>
      <c r="BH10" s="13">
        <v>100</v>
      </c>
      <c r="BI10" s="13">
        <v>100</v>
      </c>
      <c r="BJ10" s="13">
        <v>100</v>
      </c>
      <c r="BK10" s="13">
        <v>100</v>
      </c>
      <c r="BL10" s="13">
        <v>100</v>
      </c>
      <c r="BM10" s="12" t="s">
        <v>8</v>
      </c>
      <c r="BN10" s="12" t="s">
        <v>8</v>
      </c>
      <c r="BO10" s="12" t="s">
        <v>8</v>
      </c>
      <c r="BP10" s="12" t="s">
        <v>8</v>
      </c>
      <c r="BQ10" s="12" t="s">
        <v>8</v>
      </c>
      <c r="BR10" s="12" t="s">
        <v>8</v>
      </c>
      <c r="BS10" s="12" t="s">
        <v>8</v>
      </c>
      <c r="BT10" s="12" t="s">
        <v>8</v>
      </c>
      <c r="BU10" s="12" t="s">
        <v>8</v>
      </c>
      <c r="BV10" s="12" t="s">
        <v>8</v>
      </c>
      <c r="BW10" s="12" t="s">
        <v>8</v>
      </c>
      <c r="BX10" s="12" t="s">
        <v>8</v>
      </c>
      <c r="BY10" s="12" t="s">
        <v>8</v>
      </c>
      <c r="BZ10" s="12" t="s">
        <v>8</v>
      </c>
      <c r="CA10" s="12" t="s">
        <v>8</v>
      </c>
      <c r="CB10" s="12" t="s">
        <v>8</v>
      </c>
      <c r="CC10" s="12" t="s">
        <v>8</v>
      </c>
      <c r="CD10" s="12" t="s">
        <v>8</v>
      </c>
    </row>
    <row r="11" spans="3:82" ht="13" customHeight="1"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1"/>
      <c r="AL11" s="12" t="s">
        <v>16</v>
      </c>
      <c r="AM11" s="13">
        <v>400</v>
      </c>
      <c r="AN11" s="13">
        <v>1</v>
      </c>
      <c r="AO11" s="13">
        <v>1</v>
      </c>
      <c r="AP11" s="12" t="s">
        <v>15</v>
      </c>
      <c r="AQ11" s="12" t="s">
        <v>7</v>
      </c>
      <c r="AR11" s="12" t="s">
        <v>7</v>
      </c>
      <c r="AS11" s="12" t="s">
        <v>7</v>
      </c>
      <c r="AT11" s="12" t="s">
        <v>7</v>
      </c>
      <c r="AU11" s="12" t="s">
        <v>7</v>
      </c>
      <c r="AV11" s="12" t="s">
        <v>7</v>
      </c>
      <c r="AW11" s="12" t="s">
        <v>7</v>
      </c>
      <c r="AX11" s="12" t="s">
        <v>7</v>
      </c>
      <c r="AY11" s="13">
        <v>100</v>
      </c>
      <c r="AZ11" s="13">
        <v>100</v>
      </c>
      <c r="BA11" s="13">
        <v>100</v>
      </c>
      <c r="BB11" s="13">
        <v>100</v>
      </c>
      <c r="BC11" s="13">
        <v>100</v>
      </c>
      <c r="BD11" s="13">
        <v>100</v>
      </c>
      <c r="BE11" s="13">
        <v>100</v>
      </c>
      <c r="BF11" s="13">
        <v>100</v>
      </c>
      <c r="BG11" s="13">
        <v>100</v>
      </c>
      <c r="BH11" s="13">
        <v>100</v>
      </c>
      <c r="BI11" s="13">
        <v>100</v>
      </c>
      <c r="BJ11" s="13">
        <v>100</v>
      </c>
      <c r="BK11" s="13">
        <v>100</v>
      </c>
      <c r="BL11" s="13">
        <v>100</v>
      </c>
      <c r="BM11" s="12" t="s">
        <v>8</v>
      </c>
      <c r="BN11" s="12" t="s">
        <v>8</v>
      </c>
      <c r="BO11" s="12" t="s">
        <v>8</v>
      </c>
      <c r="BP11" s="12" t="s">
        <v>8</v>
      </c>
      <c r="BQ11" s="12" t="s">
        <v>8</v>
      </c>
      <c r="BR11" s="12" t="s">
        <v>8</v>
      </c>
      <c r="BS11" s="12" t="s">
        <v>8</v>
      </c>
      <c r="BT11" s="12" t="s">
        <v>8</v>
      </c>
      <c r="BU11" s="12" t="s">
        <v>8</v>
      </c>
      <c r="BV11" s="12" t="s">
        <v>8</v>
      </c>
      <c r="BW11" s="12" t="s">
        <v>8</v>
      </c>
      <c r="BX11" s="12" t="s">
        <v>8</v>
      </c>
      <c r="BY11" s="12" t="s">
        <v>8</v>
      </c>
      <c r="BZ11" s="12" t="s">
        <v>8</v>
      </c>
      <c r="CA11" s="12" t="s">
        <v>8</v>
      </c>
      <c r="CB11" s="12" t="s">
        <v>8</v>
      </c>
      <c r="CC11" s="12" t="s">
        <v>8</v>
      </c>
      <c r="CD11" s="12" t="s">
        <v>8</v>
      </c>
    </row>
    <row r="12" spans="3:82" ht="13" customHeight="1">
      <c r="C12" s="35" t="s">
        <v>17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L12" s="12" t="s">
        <v>18</v>
      </c>
      <c r="AM12" s="13">
        <v>400</v>
      </c>
      <c r="AN12" s="13">
        <v>1</v>
      </c>
      <c r="AO12" s="13">
        <v>1</v>
      </c>
      <c r="AP12" s="13">
        <v>2</v>
      </c>
      <c r="AQ12" s="12" t="s">
        <v>7</v>
      </c>
      <c r="AR12" s="12" t="s">
        <v>7</v>
      </c>
      <c r="AS12" s="12" t="s">
        <v>7</v>
      </c>
      <c r="AT12" s="12" t="s">
        <v>7</v>
      </c>
      <c r="AU12" s="12" t="s">
        <v>7</v>
      </c>
      <c r="AV12" s="12" t="s">
        <v>7</v>
      </c>
      <c r="AW12" s="12" t="s">
        <v>7</v>
      </c>
      <c r="AX12" s="13">
        <v>100</v>
      </c>
      <c r="AY12" s="13">
        <v>100</v>
      </c>
      <c r="AZ12" s="13">
        <v>100</v>
      </c>
      <c r="BA12" s="13">
        <v>100</v>
      </c>
      <c r="BB12" s="13">
        <v>100</v>
      </c>
      <c r="BC12" s="13">
        <v>100</v>
      </c>
      <c r="BD12" s="13">
        <v>100</v>
      </c>
      <c r="BE12" s="13">
        <v>100</v>
      </c>
      <c r="BF12" s="13">
        <v>100</v>
      </c>
      <c r="BG12" s="13">
        <v>100</v>
      </c>
      <c r="BH12" s="13">
        <v>100</v>
      </c>
      <c r="BI12" s="13">
        <v>100</v>
      </c>
      <c r="BJ12" s="13">
        <v>100</v>
      </c>
      <c r="BK12" s="13">
        <v>100</v>
      </c>
      <c r="BL12" s="13">
        <v>100</v>
      </c>
      <c r="BM12" s="12" t="s">
        <v>8</v>
      </c>
      <c r="BN12" s="12" t="s">
        <v>8</v>
      </c>
      <c r="BO12" s="12" t="s">
        <v>8</v>
      </c>
      <c r="BP12" s="12" t="s">
        <v>8</v>
      </c>
      <c r="BQ12" s="12" t="s">
        <v>8</v>
      </c>
      <c r="BR12" s="12" t="s">
        <v>8</v>
      </c>
      <c r="BS12" s="12" t="s">
        <v>8</v>
      </c>
      <c r="BT12" s="12" t="s">
        <v>8</v>
      </c>
      <c r="BU12" s="12" t="s">
        <v>8</v>
      </c>
      <c r="BV12" s="12" t="s">
        <v>8</v>
      </c>
      <c r="BW12" s="12" t="s">
        <v>8</v>
      </c>
      <c r="BX12" s="12" t="s">
        <v>8</v>
      </c>
      <c r="BY12" s="12" t="s">
        <v>8</v>
      </c>
      <c r="BZ12" s="12" t="s">
        <v>8</v>
      </c>
      <c r="CA12" s="12" t="s">
        <v>8</v>
      </c>
      <c r="CB12" s="12" t="s">
        <v>8</v>
      </c>
      <c r="CC12" s="12" t="s">
        <v>8</v>
      </c>
      <c r="CD12" s="12" t="s">
        <v>8</v>
      </c>
    </row>
    <row r="13" spans="3:82" ht="13" customHeight="1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L13" s="12" t="s">
        <v>19</v>
      </c>
      <c r="AM13" s="14">
        <v>490</v>
      </c>
      <c r="AN13" s="14">
        <v>1</v>
      </c>
      <c r="AO13" s="14">
        <v>2</v>
      </c>
      <c r="AP13" s="14">
        <v>3</v>
      </c>
      <c r="AQ13" s="12" t="s">
        <v>7</v>
      </c>
      <c r="AR13" s="12" t="s">
        <v>7</v>
      </c>
      <c r="AS13" s="12" t="s">
        <v>7</v>
      </c>
      <c r="AT13" s="12" t="s">
        <v>7</v>
      </c>
      <c r="AU13" s="12" t="s">
        <v>7</v>
      </c>
      <c r="AV13" s="12" t="s">
        <v>7</v>
      </c>
      <c r="AW13" s="12" t="s">
        <v>7</v>
      </c>
      <c r="AX13" s="12" t="s">
        <v>7</v>
      </c>
      <c r="AY13" s="14">
        <v>122</v>
      </c>
      <c r="AZ13" s="14">
        <v>122</v>
      </c>
      <c r="BA13" s="14">
        <v>122</v>
      </c>
      <c r="BB13" s="14">
        <v>122</v>
      </c>
      <c r="BC13" s="14">
        <v>122</v>
      </c>
      <c r="BD13" s="14">
        <v>122</v>
      </c>
      <c r="BE13" s="14">
        <v>122</v>
      </c>
      <c r="BF13" s="14">
        <v>122</v>
      </c>
      <c r="BG13" s="14">
        <v>122</v>
      </c>
      <c r="BH13" s="14">
        <v>122</v>
      </c>
      <c r="BI13" s="14">
        <v>122</v>
      </c>
      <c r="BJ13" s="14">
        <v>122</v>
      </c>
      <c r="BK13" s="14">
        <v>122</v>
      </c>
      <c r="BL13" s="14">
        <v>122</v>
      </c>
      <c r="BM13" s="12" t="s">
        <v>8</v>
      </c>
      <c r="BN13" s="12" t="s">
        <v>8</v>
      </c>
      <c r="BO13" s="12" t="s">
        <v>8</v>
      </c>
      <c r="BP13" s="12" t="s">
        <v>8</v>
      </c>
      <c r="BQ13" s="12" t="s">
        <v>8</v>
      </c>
      <c r="BR13" s="12" t="s">
        <v>8</v>
      </c>
      <c r="BS13" s="12" t="s">
        <v>8</v>
      </c>
      <c r="BT13" s="12" t="s">
        <v>8</v>
      </c>
      <c r="BU13" s="12" t="s">
        <v>8</v>
      </c>
      <c r="BV13" s="12" t="s">
        <v>8</v>
      </c>
      <c r="BW13" s="12" t="s">
        <v>8</v>
      </c>
      <c r="BX13" s="12" t="s">
        <v>8</v>
      </c>
      <c r="BY13" s="12" t="s">
        <v>8</v>
      </c>
      <c r="BZ13" s="12" t="s">
        <v>8</v>
      </c>
      <c r="CA13" s="12" t="s">
        <v>8</v>
      </c>
      <c r="CB13" s="12" t="s">
        <v>8</v>
      </c>
      <c r="CC13" s="12" t="s">
        <v>8</v>
      </c>
      <c r="CD13" s="12" t="s">
        <v>8</v>
      </c>
    </row>
    <row r="14" spans="3:82" ht="13" customHeight="1">
      <c r="C14" s="35" t="s">
        <v>20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L14" s="12" t="s">
        <v>21</v>
      </c>
      <c r="AM14" s="14">
        <v>490</v>
      </c>
      <c r="AN14" s="14">
        <v>1</v>
      </c>
      <c r="AO14" s="14">
        <v>2</v>
      </c>
      <c r="AP14" s="14">
        <v>3</v>
      </c>
      <c r="AQ14" s="12" t="s">
        <v>7</v>
      </c>
      <c r="AR14" s="12" t="s">
        <v>7</v>
      </c>
      <c r="AS14" s="12" t="s">
        <v>7</v>
      </c>
      <c r="AT14" s="12" t="s">
        <v>7</v>
      </c>
      <c r="AU14" s="12" t="s">
        <v>7</v>
      </c>
      <c r="AV14" s="12" t="s">
        <v>7</v>
      </c>
      <c r="AW14" s="12" t="s">
        <v>7</v>
      </c>
      <c r="AX14" s="12" t="s">
        <v>7</v>
      </c>
      <c r="AY14" s="14">
        <v>122</v>
      </c>
      <c r="AZ14" s="14">
        <v>122</v>
      </c>
      <c r="BA14" s="14">
        <v>122</v>
      </c>
      <c r="BB14" s="14">
        <v>122</v>
      </c>
      <c r="BC14" s="14">
        <v>122</v>
      </c>
      <c r="BD14" s="14">
        <v>122</v>
      </c>
      <c r="BE14" s="14">
        <v>122</v>
      </c>
      <c r="BF14" s="14">
        <v>122</v>
      </c>
      <c r="BG14" s="14">
        <v>122</v>
      </c>
      <c r="BH14" s="14">
        <v>122</v>
      </c>
      <c r="BI14" s="14">
        <v>122</v>
      </c>
      <c r="BJ14" s="14">
        <v>122</v>
      </c>
      <c r="BK14" s="14">
        <v>122</v>
      </c>
      <c r="BL14" s="14">
        <v>122</v>
      </c>
      <c r="BM14" s="12" t="s">
        <v>8</v>
      </c>
      <c r="BN14" s="12" t="s">
        <v>8</v>
      </c>
      <c r="BO14" s="12" t="s">
        <v>8</v>
      </c>
      <c r="BP14" s="12" t="s">
        <v>8</v>
      </c>
      <c r="BQ14" s="12" t="s">
        <v>8</v>
      </c>
      <c r="BR14" s="12" t="s">
        <v>8</v>
      </c>
      <c r="BS14" s="12" t="s">
        <v>8</v>
      </c>
      <c r="BT14" s="12" t="s">
        <v>8</v>
      </c>
      <c r="BU14" s="12" t="s">
        <v>8</v>
      </c>
      <c r="BV14" s="12" t="s">
        <v>8</v>
      </c>
      <c r="BW14" s="12" t="s">
        <v>8</v>
      </c>
      <c r="BX14" s="12" t="s">
        <v>8</v>
      </c>
      <c r="BY14" s="12" t="s">
        <v>8</v>
      </c>
      <c r="BZ14" s="12" t="s">
        <v>8</v>
      </c>
      <c r="CA14" s="12" t="s">
        <v>8</v>
      </c>
      <c r="CB14" s="12" t="s">
        <v>8</v>
      </c>
      <c r="CC14" s="12" t="s">
        <v>8</v>
      </c>
      <c r="CD14" s="12" t="s">
        <v>8</v>
      </c>
    </row>
    <row r="15" spans="3:82" ht="13" customHeight="1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L15" s="12" t="s">
        <v>22</v>
      </c>
      <c r="AM15" s="14">
        <v>490</v>
      </c>
      <c r="AN15" s="14">
        <v>1</v>
      </c>
      <c r="AO15" s="14">
        <v>2</v>
      </c>
      <c r="AP15" s="14">
        <v>3</v>
      </c>
      <c r="AQ15" s="12" t="s">
        <v>7</v>
      </c>
      <c r="AR15" s="12" t="s">
        <v>7</v>
      </c>
      <c r="AS15" s="12" t="s">
        <v>7</v>
      </c>
      <c r="AT15" s="12" t="s">
        <v>7</v>
      </c>
      <c r="AU15" s="12" t="s">
        <v>7</v>
      </c>
      <c r="AV15" s="12" t="s">
        <v>7</v>
      </c>
      <c r="AW15" s="12" t="s">
        <v>7</v>
      </c>
      <c r="AX15" s="14">
        <v>122</v>
      </c>
      <c r="AY15" s="14">
        <v>122</v>
      </c>
      <c r="AZ15" s="14">
        <v>122</v>
      </c>
      <c r="BA15" s="14">
        <v>122</v>
      </c>
      <c r="BB15" s="14">
        <v>122</v>
      </c>
      <c r="BC15" s="14">
        <v>122</v>
      </c>
      <c r="BD15" s="14">
        <v>122</v>
      </c>
      <c r="BE15" s="14">
        <v>122</v>
      </c>
      <c r="BF15" s="14">
        <v>122</v>
      </c>
      <c r="BG15" s="14">
        <v>122</v>
      </c>
      <c r="BH15" s="14">
        <v>122</v>
      </c>
      <c r="BI15" s="14">
        <v>122</v>
      </c>
      <c r="BJ15" s="14">
        <v>122</v>
      </c>
      <c r="BK15" s="14">
        <v>122</v>
      </c>
      <c r="BL15" s="14">
        <v>122</v>
      </c>
      <c r="BM15" s="12" t="s">
        <v>8</v>
      </c>
      <c r="BN15" s="12" t="s">
        <v>8</v>
      </c>
      <c r="BO15" s="12" t="s">
        <v>8</v>
      </c>
      <c r="BP15" s="12" t="s">
        <v>8</v>
      </c>
      <c r="BQ15" s="12" t="s">
        <v>8</v>
      </c>
      <c r="BR15" s="12" t="s">
        <v>8</v>
      </c>
      <c r="BS15" s="12" t="s">
        <v>8</v>
      </c>
      <c r="BT15" s="12" t="s">
        <v>8</v>
      </c>
      <c r="BU15" s="12" t="s">
        <v>8</v>
      </c>
      <c r="BV15" s="12" t="s">
        <v>8</v>
      </c>
      <c r="BW15" s="12" t="s">
        <v>8</v>
      </c>
      <c r="BX15" s="12" t="s">
        <v>8</v>
      </c>
      <c r="BY15" s="12" t="s">
        <v>8</v>
      </c>
      <c r="BZ15" s="12" t="s">
        <v>8</v>
      </c>
      <c r="CA15" s="12" t="s">
        <v>8</v>
      </c>
      <c r="CB15" s="12" t="s">
        <v>8</v>
      </c>
      <c r="CC15" s="12" t="s">
        <v>8</v>
      </c>
      <c r="CD15" s="12" t="s">
        <v>8</v>
      </c>
    </row>
    <row r="16" spans="3:82" ht="13" customHeight="1">
      <c r="C16" s="35" t="s">
        <v>23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L16" s="12" t="s">
        <v>24</v>
      </c>
      <c r="AM16" s="14">
        <v>490</v>
      </c>
      <c r="AN16" s="14">
        <v>1</v>
      </c>
      <c r="AO16" s="14">
        <v>2</v>
      </c>
      <c r="AP16" s="14">
        <v>3</v>
      </c>
      <c r="AQ16" s="12" t="s">
        <v>7</v>
      </c>
      <c r="AR16" s="12" t="s">
        <v>7</v>
      </c>
      <c r="AS16" s="12" t="s">
        <v>7</v>
      </c>
      <c r="AT16" s="12" t="s">
        <v>7</v>
      </c>
      <c r="AU16" s="12" t="s">
        <v>7</v>
      </c>
      <c r="AV16" s="12" t="s">
        <v>7</v>
      </c>
      <c r="AW16" s="12" t="s">
        <v>7</v>
      </c>
      <c r="AX16" s="12" t="s">
        <v>7</v>
      </c>
      <c r="AY16" s="14">
        <v>122</v>
      </c>
      <c r="AZ16" s="14">
        <v>122</v>
      </c>
      <c r="BA16" s="14">
        <v>122</v>
      </c>
      <c r="BB16" s="14">
        <v>122</v>
      </c>
      <c r="BC16" s="14">
        <v>122</v>
      </c>
      <c r="BD16" s="14">
        <v>122</v>
      </c>
      <c r="BE16" s="14">
        <v>122</v>
      </c>
      <c r="BF16" s="14">
        <v>122</v>
      </c>
      <c r="BG16" s="14">
        <v>122</v>
      </c>
      <c r="BH16" s="14">
        <v>122</v>
      </c>
      <c r="BI16" s="14">
        <v>122</v>
      </c>
      <c r="BJ16" s="14">
        <v>122</v>
      </c>
      <c r="BK16" s="14">
        <v>122</v>
      </c>
      <c r="BL16" s="14">
        <v>122</v>
      </c>
      <c r="BM16" s="12" t="s">
        <v>8</v>
      </c>
      <c r="BN16" s="12" t="s">
        <v>8</v>
      </c>
      <c r="BO16" s="12" t="s">
        <v>8</v>
      </c>
      <c r="BP16" s="12" t="s">
        <v>8</v>
      </c>
      <c r="BQ16" s="12" t="s">
        <v>8</v>
      </c>
      <c r="BR16" s="12" t="s">
        <v>8</v>
      </c>
      <c r="BS16" s="12" t="s">
        <v>8</v>
      </c>
      <c r="BT16" s="12" t="s">
        <v>8</v>
      </c>
      <c r="BU16" s="12" t="s">
        <v>8</v>
      </c>
      <c r="BV16" s="12" t="s">
        <v>8</v>
      </c>
      <c r="BW16" s="12" t="s">
        <v>8</v>
      </c>
      <c r="BX16" s="12" t="s">
        <v>8</v>
      </c>
      <c r="BY16" s="12" t="s">
        <v>8</v>
      </c>
      <c r="BZ16" s="12" t="s">
        <v>8</v>
      </c>
      <c r="CA16" s="12" t="s">
        <v>8</v>
      </c>
      <c r="CB16" s="12" t="s">
        <v>8</v>
      </c>
      <c r="CC16" s="12" t="s">
        <v>8</v>
      </c>
      <c r="CD16" s="12" t="s">
        <v>8</v>
      </c>
    </row>
    <row r="17" spans="2:82" ht="13" customHeight="1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L17" s="12" t="s">
        <v>25</v>
      </c>
      <c r="AM17" s="14">
        <v>490</v>
      </c>
      <c r="AN17" s="14">
        <v>1</v>
      </c>
      <c r="AO17" s="14">
        <v>2</v>
      </c>
      <c r="AP17" s="14">
        <v>3</v>
      </c>
      <c r="AQ17" s="12" t="s">
        <v>7</v>
      </c>
      <c r="AR17" s="12" t="s">
        <v>7</v>
      </c>
      <c r="AS17" s="12" t="s">
        <v>7</v>
      </c>
      <c r="AT17" s="12" t="s">
        <v>7</v>
      </c>
      <c r="AU17" s="12" t="s">
        <v>7</v>
      </c>
      <c r="AV17" s="12" t="s">
        <v>7</v>
      </c>
      <c r="AW17" s="12" t="s">
        <v>7</v>
      </c>
      <c r="AX17" s="12" t="s">
        <v>7</v>
      </c>
      <c r="AY17" s="14">
        <v>122</v>
      </c>
      <c r="AZ17" s="14">
        <v>122</v>
      </c>
      <c r="BA17" s="14">
        <v>122</v>
      </c>
      <c r="BB17" s="14">
        <v>122</v>
      </c>
      <c r="BC17" s="14">
        <v>122</v>
      </c>
      <c r="BD17" s="14">
        <v>122</v>
      </c>
      <c r="BE17" s="14">
        <v>122</v>
      </c>
      <c r="BF17" s="14">
        <v>122</v>
      </c>
      <c r="BG17" s="14">
        <v>122</v>
      </c>
      <c r="BH17" s="14">
        <v>122</v>
      </c>
      <c r="BI17" s="14">
        <v>122</v>
      </c>
      <c r="BJ17" s="14">
        <v>122</v>
      </c>
      <c r="BK17" s="14">
        <v>122</v>
      </c>
      <c r="BL17" s="14">
        <v>122</v>
      </c>
      <c r="BM17" s="12" t="s">
        <v>8</v>
      </c>
      <c r="BN17" s="12" t="s">
        <v>8</v>
      </c>
      <c r="BO17" s="12" t="s">
        <v>8</v>
      </c>
      <c r="BP17" s="12" t="s">
        <v>8</v>
      </c>
      <c r="BQ17" s="12" t="s">
        <v>8</v>
      </c>
      <c r="BR17" s="12" t="s">
        <v>8</v>
      </c>
      <c r="BS17" s="12" t="s">
        <v>8</v>
      </c>
      <c r="BT17" s="12" t="s">
        <v>8</v>
      </c>
      <c r="BU17" s="12" t="s">
        <v>8</v>
      </c>
      <c r="BV17" s="12" t="s">
        <v>8</v>
      </c>
      <c r="BW17" s="12" t="s">
        <v>8</v>
      </c>
      <c r="BX17" s="12" t="s">
        <v>8</v>
      </c>
      <c r="BY17" s="12" t="s">
        <v>8</v>
      </c>
      <c r="BZ17" s="12" t="s">
        <v>8</v>
      </c>
      <c r="CA17" s="12" t="s">
        <v>8</v>
      </c>
      <c r="CB17" s="12" t="s">
        <v>8</v>
      </c>
      <c r="CC17" s="12" t="s">
        <v>8</v>
      </c>
      <c r="CD17" s="12" t="s">
        <v>8</v>
      </c>
    </row>
    <row r="18" spans="2:82" ht="13" customHeight="1">
      <c r="C18" s="35" t="s">
        <v>26</v>
      </c>
      <c r="D18" s="35"/>
      <c r="E18" s="35"/>
      <c r="F18" s="35" t="s">
        <v>27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  <c r="AL18" s="15" t="s">
        <v>28</v>
      </c>
      <c r="AM18" s="16">
        <v>520</v>
      </c>
      <c r="AN18" s="52" t="s">
        <v>29</v>
      </c>
      <c r="AO18" s="15" t="s">
        <v>7</v>
      </c>
      <c r="AP18" s="17">
        <v>6</v>
      </c>
      <c r="AQ18" s="12" t="s">
        <v>8</v>
      </c>
      <c r="AR18" s="13">
        <v>129</v>
      </c>
      <c r="AS18" s="13">
        <v>129</v>
      </c>
      <c r="AT18" s="13">
        <v>129</v>
      </c>
      <c r="AU18" s="13">
        <v>129</v>
      </c>
      <c r="AV18" s="13">
        <v>129</v>
      </c>
      <c r="AW18" s="13">
        <v>129</v>
      </c>
      <c r="AX18" s="13">
        <v>129</v>
      </c>
      <c r="AY18" s="13">
        <v>129</v>
      </c>
      <c r="AZ18" s="13">
        <v>129</v>
      </c>
      <c r="BA18" s="13">
        <v>120</v>
      </c>
      <c r="BB18" s="13">
        <v>114</v>
      </c>
      <c r="BC18" s="13">
        <v>108</v>
      </c>
      <c r="BD18" s="13">
        <v>103</v>
      </c>
      <c r="BE18" s="13">
        <v>100</v>
      </c>
      <c r="BF18" s="13">
        <v>95</v>
      </c>
      <c r="BG18" s="13">
        <v>93</v>
      </c>
      <c r="BH18" s="13">
        <v>90</v>
      </c>
      <c r="BI18" s="13">
        <v>87</v>
      </c>
      <c r="BJ18" s="13">
        <v>85</v>
      </c>
      <c r="BK18" s="13">
        <v>83</v>
      </c>
      <c r="BL18" s="13">
        <v>82</v>
      </c>
      <c r="BM18" s="13">
        <v>81</v>
      </c>
      <c r="BN18" s="13">
        <v>79</v>
      </c>
      <c r="BO18" s="13">
        <v>77</v>
      </c>
      <c r="BP18" s="13">
        <v>76</v>
      </c>
      <c r="BQ18" s="13">
        <v>75</v>
      </c>
      <c r="BR18" s="13">
        <v>74</v>
      </c>
      <c r="BS18" s="13">
        <v>72</v>
      </c>
      <c r="BT18" s="13">
        <v>71</v>
      </c>
      <c r="BU18" s="13">
        <v>69</v>
      </c>
      <c r="BV18" s="13">
        <v>64</v>
      </c>
      <c r="BW18" s="13">
        <v>52</v>
      </c>
      <c r="BX18" s="13">
        <v>42</v>
      </c>
      <c r="BY18" s="13">
        <v>33</v>
      </c>
      <c r="BZ18" s="13">
        <v>27</v>
      </c>
      <c r="CA18" s="13">
        <v>21</v>
      </c>
      <c r="CB18" s="13">
        <v>17</v>
      </c>
      <c r="CC18" s="13">
        <v>14</v>
      </c>
      <c r="CD18" s="13">
        <v>11</v>
      </c>
    </row>
    <row r="19" spans="2:82" ht="13" customHeight="1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L19" s="15" t="s">
        <v>30</v>
      </c>
      <c r="AM19" s="16">
        <v>480</v>
      </c>
      <c r="AN19" s="52"/>
      <c r="AO19" s="15" t="s">
        <v>7</v>
      </c>
      <c r="AP19" s="17">
        <v>6</v>
      </c>
      <c r="AQ19" s="12" t="s">
        <v>8</v>
      </c>
      <c r="AR19" s="13">
        <v>120</v>
      </c>
      <c r="AS19" s="13">
        <v>120</v>
      </c>
      <c r="AT19" s="13">
        <v>120</v>
      </c>
      <c r="AU19" s="13">
        <v>120</v>
      </c>
      <c r="AV19" s="13">
        <v>120</v>
      </c>
      <c r="AW19" s="13">
        <v>120</v>
      </c>
      <c r="AX19" s="13">
        <v>120</v>
      </c>
      <c r="AY19" s="13">
        <v>120</v>
      </c>
      <c r="AZ19" s="13">
        <v>120</v>
      </c>
      <c r="BA19" s="13">
        <v>117</v>
      </c>
      <c r="BB19" s="13">
        <v>113</v>
      </c>
      <c r="BC19" s="13">
        <v>108</v>
      </c>
      <c r="BD19" s="13">
        <v>103</v>
      </c>
      <c r="BE19" s="13">
        <v>100</v>
      </c>
      <c r="BF19" s="13">
        <v>96</v>
      </c>
      <c r="BG19" s="13">
        <v>93</v>
      </c>
      <c r="BH19" s="13">
        <v>90</v>
      </c>
      <c r="BI19" s="13">
        <v>87</v>
      </c>
      <c r="BJ19" s="13">
        <v>85</v>
      </c>
      <c r="BK19" s="13">
        <v>83</v>
      </c>
      <c r="BL19" s="13">
        <v>82</v>
      </c>
      <c r="BM19" s="13">
        <v>81</v>
      </c>
      <c r="BN19" s="13">
        <v>79</v>
      </c>
      <c r="BO19" s="13">
        <v>77</v>
      </c>
      <c r="BP19" s="13">
        <v>76</v>
      </c>
      <c r="BQ19" s="13">
        <v>75</v>
      </c>
      <c r="BR19" s="13">
        <v>74</v>
      </c>
      <c r="BS19" s="13">
        <v>72</v>
      </c>
      <c r="BT19" s="13">
        <v>71</v>
      </c>
      <c r="BU19" s="13">
        <v>69</v>
      </c>
      <c r="BV19" s="13">
        <v>64</v>
      </c>
      <c r="BW19" s="13">
        <v>52</v>
      </c>
      <c r="BX19" s="13">
        <v>42</v>
      </c>
      <c r="BY19" s="13">
        <v>33</v>
      </c>
      <c r="BZ19" s="13">
        <v>27</v>
      </c>
      <c r="CA19" s="13">
        <v>21</v>
      </c>
      <c r="CB19" s="13">
        <v>17</v>
      </c>
      <c r="CC19" s="13">
        <v>14</v>
      </c>
      <c r="CD19" s="13">
        <v>11</v>
      </c>
    </row>
    <row r="20" spans="2:82" ht="13" customHeight="1">
      <c r="C20" s="35" t="s">
        <v>31</v>
      </c>
      <c r="D20" s="35"/>
      <c r="E20" s="35"/>
      <c r="F20" s="35" t="s">
        <v>32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L20" s="15" t="s">
        <v>33</v>
      </c>
      <c r="AM20" s="16">
        <v>480</v>
      </c>
      <c r="AN20" s="15" t="s">
        <v>29</v>
      </c>
      <c r="AO20" s="15" t="s">
        <v>7</v>
      </c>
      <c r="AP20" s="17">
        <v>8</v>
      </c>
      <c r="AQ20" s="13">
        <v>114</v>
      </c>
      <c r="AR20" s="13">
        <v>114</v>
      </c>
      <c r="AS20" s="13">
        <v>114</v>
      </c>
      <c r="AT20" s="13">
        <v>114</v>
      </c>
      <c r="AU20" s="13">
        <v>114</v>
      </c>
      <c r="AV20" s="13">
        <v>114</v>
      </c>
      <c r="AW20" s="13">
        <v>114</v>
      </c>
      <c r="AX20" s="13">
        <v>114</v>
      </c>
      <c r="AY20" s="13">
        <v>114</v>
      </c>
      <c r="AZ20" s="13">
        <v>114</v>
      </c>
      <c r="BA20" s="13">
        <v>104</v>
      </c>
      <c r="BB20" s="13">
        <v>97</v>
      </c>
      <c r="BC20" s="13">
        <v>93</v>
      </c>
      <c r="BD20" s="13">
        <v>88</v>
      </c>
      <c r="BE20" s="13">
        <v>85</v>
      </c>
      <c r="BF20" s="13">
        <v>81</v>
      </c>
      <c r="BG20" s="13">
        <v>79</v>
      </c>
      <c r="BH20" s="13">
        <v>76</v>
      </c>
      <c r="BI20" s="13">
        <v>74</v>
      </c>
      <c r="BJ20" s="13">
        <v>72</v>
      </c>
      <c r="BK20" s="13">
        <v>71</v>
      </c>
      <c r="BL20" s="13">
        <v>69</v>
      </c>
      <c r="BM20" s="13">
        <v>69</v>
      </c>
      <c r="BN20" s="13">
        <v>68</v>
      </c>
      <c r="BO20" s="13">
        <v>67</v>
      </c>
      <c r="BP20" s="12" t="s">
        <v>8</v>
      </c>
      <c r="BQ20" s="12" t="s">
        <v>8</v>
      </c>
      <c r="BR20" s="12" t="s">
        <v>8</v>
      </c>
      <c r="BS20" s="12" t="s">
        <v>8</v>
      </c>
      <c r="BT20" s="12" t="s">
        <v>8</v>
      </c>
      <c r="BU20" s="12" t="s">
        <v>8</v>
      </c>
      <c r="BV20" s="12" t="s">
        <v>8</v>
      </c>
      <c r="BW20" s="12" t="s">
        <v>8</v>
      </c>
      <c r="BX20" s="12" t="s">
        <v>8</v>
      </c>
      <c r="BY20" s="12" t="s">
        <v>8</v>
      </c>
      <c r="BZ20" s="12" t="s">
        <v>8</v>
      </c>
      <c r="CA20" s="12" t="s">
        <v>8</v>
      </c>
      <c r="CB20" s="12" t="s">
        <v>8</v>
      </c>
      <c r="CC20" s="12" t="s">
        <v>8</v>
      </c>
      <c r="CD20" s="12" t="s">
        <v>8</v>
      </c>
    </row>
    <row r="21" spans="2:82" ht="13" customHeight="1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8"/>
      <c r="AL21" s="15" t="s">
        <v>34</v>
      </c>
      <c r="AM21" s="16">
        <v>450</v>
      </c>
      <c r="AN21" s="15" t="s">
        <v>29</v>
      </c>
      <c r="AO21" s="15" t="s">
        <v>7</v>
      </c>
      <c r="AP21" s="17">
        <v>8</v>
      </c>
      <c r="AQ21" s="13">
        <v>112</v>
      </c>
      <c r="AR21" s="13">
        <v>112</v>
      </c>
      <c r="AS21" s="13">
        <v>112</v>
      </c>
      <c r="AT21" s="13">
        <v>112</v>
      </c>
      <c r="AU21" s="13">
        <v>112</v>
      </c>
      <c r="AV21" s="13">
        <v>112</v>
      </c>
      <c r="AW21" s="13">
        <v>112</v>
      </c>
      <c r="AX21" s="13">
        <v>112</v>
      </c>
      <c r="AY21" s="13">
        <v>112</v>
      </c>
      <c r="AZ21" s="13">
        <v>112</v>
      </c>
      <c r="BA21" s="13">
        <v>103</v>
      </c>
      <c r="BB21" s="13">
        <v>97</v>
      </c>
      <c r="BC21" s="13">
        <v>93</v>
      </c>
      <c r="BD21" s="13">
        <v>88</v>
      </c>
      <c r="BE21" s="13">
        <v>85</v>
      </c>
      <c r="BF21" s="13">
        <v>81</v>
      </c>
      <c r="BG21" s="13">
        <v>79</v>
      </c>
      <c r="BH21" s="13">
        <v>76</v>
      </c>
      <c r="BI21" s="13">
        <v>74</v>
      </c>
      <c r="BJ21" s="13">
        <v>72</v>
      </c>
      <c r="BK21" s="13">
        <v>71</v>
      </c>
      <c r="BL21" s="13">
        <v>69</v>
      </c>
      <c r="BM21" s="13">
        <v>69</v>
      </c>
      <c r="BN21" s="13">
        <v>68</v>
      </c>
      <c r="BO21" s="13">
        <v>67</v>
      </c>
      <c r="BP21" s="12" t="s">
        <v>8</v>
      </c>
      <c r="BQ21" s="12" t="s">
        <v>8</v>
      </c>
      <c r="BR21" s="12" t="s">
        <v>8</v>
      </c>
      <c r="BS21" s="12" t="s">
        <v>8</v>
      </c>
      <c r="BT21" s="12" t="s">
        <v>8</v>
      </c>
      <c r="BU21" s="12" t="s">
        <v>8</v>
      </c>
      <c r="BV21" s="12" t="s">
        <v>8</v>
      </c>
      <c r="BW21" s="12" t="s">
        <v>8</v>
      </c>
      <c r="BX21" s="12" t="s">
        <v>8</v>
      </c>
      <c r="BY21" s="12" t="s">
        <v>8</v>
      </c>
      <c r="BZ21" s="12" t="s">
        <v>8</v>
      </c>
      <c r="CA21" s="12" t="s">
        <v>8</v>
      </c>
      <c r="CB21" s="12" t="s">
        <v>8</v>
      </c>
      <c r="CC21" s="12" t="s">
        <v>8</v>
      </c>
      <c r="CD21" s="12" t="s">
        <v>8</v>
      </c>
    </row>
    <row r="22" spans="2:82" ht="13" customHeight="1">
      <c r="C22" s="35" t="s">
        <v>35</v>
      </c>
      <c r="D22" s="35"/>
      <c r="E22" s="35"/>
      <c r="F22" s="35" t="s">
        <v>71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1"/>
      <c r="AL22" s="15" t="s">
        <v>36</v>
      </c>
      <c r="AM22" s="16">
        <v>520</v>
      </c>
      <c r="AN22" s="15" t="s">
        <v>29</v>
      </c>
      <c r="AO22" s="15" t="s">
        <v>7</v>
      </c>
      <c r="AP22" s="17">
        <v>7</v>
      </c>
      <c r="AQ22" s="12" t="s">
        <v>8</v>
      </c>
      <c r="AR22" s="13">
        <v>129</v>
      </c>
      <c r="AS22" s="13">
        <v>129</v>
      </c>
      <c r="AT22" s="13">
        <v>129</v>
      </c>
      <c r="AU22" s="13">
        <v>129</v>
      </c>
      <c r="AV22" s="13">
        <v>129</v>
      </c>
      <c r="AW22" s="13">
        <v>129</v>
      </c>
      <c r="AX22" s="13">
        <v>129</v>
      </c>
      <c r="AY22" s="13">
        <v>129</v>
      </c>
      <c r="AZ22" s="13">
        <v>129</v>
      </c>
      <c r="BA22" s="13">
        <v>125</v>
      </c>
      <c r="BB22" s="13">
        <v>120</v>
      </c>
      <c r="BC22" s="13">
        <v>114</v>
      </c>
      <c r="BD22" s="13">
        <v>107</v>
      </c>
      <c r="BE22" s="13">
        <v>103</v>
      </c>
      <c r="BF22" s="13">
        <v>99</v>
      </c>
      <c r="BG22" s="13">
        <v>96</v>
      </c>
      <c r="BH22" s="13">
        <v>93</v>
      </c>
      <c r="BI22" s="13">
        <v>90</v>
      </c>
      <c r="BJ22" s="13">
        <v>88</v>
      </c>
      <c r="BK22" s="13">
        <v>86</v>
      </c>
      <c r="BL22" s="13">
        <v>84</v>
      </c>
      <c r="BM22" s="13">
        <v>83</v>
      </c>
      <c r="BN22" s="13">
        <v>82</v>
      </c>
      <c r="BO22" s="13">
        <v>81</v>
      </c>
      <c r="BP22" s="13">
        <v>80</v>
      </c>
      <c r="BQ22" s="13">
        <v>79</v>
      </c>
      <c r="BR22" s="13">
        <v>79</v>
      </c>
      <c r="BS22" s="13">
        <v>78</v>
      </c>
      <c r="BT22" s="13">
        <v>78</v>
      </c>
      <c r="BU22" s="13">
        <v>77</v>
      </c>
      <c r="BV22" s="13">
        <v>74</v>
      </c>
      <c r="BW22" s="13">
        <v>65</v>
      </c>
      <c r="BX22" s="13">
        <v>50</v>
      </c>
      <c r="BY22" s="13">
        <v>39</v>
      </c>
      <c r="BZ22" s="13">
        <v>30</v>
      </c>
      <c r="CA22" s="13">
        <v>23</v>
      </c>
      <c r="CB22" s="13">
        <v>18</v>
      </c>
      <c r="CC22" s="13">
        <v>14</v>
      </c>
      <c r="CD22" s="13">
        <v>11</v>
      </c>
    </row>
    <row r="23" spans="2:82" ht="13" customHeight="1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48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1"/>
      <c r="AL23" s="15" t="s">
        <v>37</v>
      </c>
      <c r="AM23" s="16">
        <v>480</v>
      </c>
      <c r="AN23" s="15" t="s">
        <v>29</v>
      </c>
      <c r="AO23" s="15" t="s">
        <v>7</v>
      </c>
      <c r="AP23" s="17">
        <v>7</v>
      </c>
      <c r="AQ23" s="12" t="s">
        <v>8</v>
      </c>
      <c r="AR23" s="13">
        <v>121</v>
      </c>
      <c r="AS23" s="13">
        <v>121</v>
      </c>
      <c r="AT23" s="13">
        <v>121</v>
      </c>
      <c r="AU23" s="13">
        <v>121</v>
      </c>
      <c r="AV23" s="13">
        <v>121</v>
      </c>
      <c r="AW23" s="13">
        <v>121</v>
      </c>
      <c r="AX23" s="13">
        <v>121</v>
      </c>
      <c r="AY23" s="13">
        <v>121</v>
      </c>
      <c r="AZ23" s="13">
        <v>121</v>
      </c>
      <c r="BA23" s="13">
        <v>121</v>
      </c>
      <c r="BB23" s="13">
        <v>119</v>
      </c>
      <c r="BC23" s="13">
        <v>113</v>
      </c>
      <c r="BD23" s="13">
        <v>107</v>
      </c>
      <c r="BE23" s="13">
        <v>103</v>
      </c>
      <c r="BF23" s="13">
        <v>99</v>
      </c>
      <c r="BG23" s="13">
        <v>96</v>
      </c>
      <c r="BH23" s="13">
        <v>93</v>
      </c>
      <c r="BI23" s="13">
        <v>90</v>
      </c>
      <c r="BJ23" s="13">
        <v>88</v>
      </c>
      <c r="BK23" s="13">
        <v>86</v>
      </c>
      <c r="BL23" s="13">
        <v>84</v>
      </c>
      <c r="BM23" s="13">
        <v>83</v>
      </c>
      <c r="BN23" s="13">
        <v>82</v>
      </c>
      <c r="BO23" s="13">
        <v>81</v>
      </c>
      <c r="BP23" s="13">
        <v>80</v>
      </c>
      <c r="BQ23" s="13">
        <v>79</v>
      </c>
      <c r="BR23" s="13">
        <v>79</v>
      </c>
      <c r="BS23" s="13">
        <v>78</v>
      </c>
      <c r="BT23" s="13">
        <v>78</v>
      </c>
      <c r="BU23" s="13">
        <v>77</v>
      </c>
      <c r="BV23" s="13">
        <v>74</v>
      </c>
      <c r="BW23" s="13">
        <v>65</v>
      </c>
      <c r="BX23" s="13">
        <v>50</v>
      </c>
      <c r="BY23" s="13">
        <v>39</v>
      </c>
      <c r="BZ23" s="13">
        <v>30</v>
      </c>
      <c r="CA23" s="13">
        <v>23</v>
      </c>
      <c r="CB23" s="13">
        <v>18</v>
      </c>
      <c r="CC23" s="13">
        <v>14</v>
      </c>
      <c r="CD23" s="13">
        <v>11</v>
      </c>
    </row>
    <row r="24" spans="2:82" ht="13" customHeight="1">
      <c r="C24" s="35" t="s">
        <v>38</v>
      </c>
      <c r="D24" s="35"/>
      <c r="E24" s="35"/>
      <c r="F24" s="50" t="s">
        <v>39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45" t="str">
        <f>IFERROR(VLOOKUP(S22,$AL$3:$CD$29,MATCH(S20,$AL$3:$CD$3,0),FALSE),"0")</f>
        <v>0</v>
      </c>
      <c r="T24" s="46"/>
      <c r="U24" s="46"/>
      <c r="V24" s="46"/>
      <c r="W24" s="46" t="str">
        <f>IFERROR(VLOOKUP(W22,$AL$3:$CD$29,MATCH(W20,$AL$3:$CD$3,0),FALSE),"0")</f>
        <v>0</v>
      </c>
      <c r="X24" s="46"/>
      <c r="Y24" s="46"/>
      <c r="Z24" s="46"/>
      <c r="AA24" s="46" t="str">
        <f>IFERROR(VLOOKUP(AA22,$AL$3:$CD$29,MATCH(AA20,$AL$3:$CD$3,0),FALSE),"0")</f>
        <v>0</v>
      </c>
      <c r="AB24" s="46"/>
      <c r="AC24" s="46"/>
      <c r="AD24" s="46"/>
      <c r="AE24" s="46" t="str">
        <f>IFERROR(VLOOKUP(AE22,$AL$3:$CD$29,MATCH(AE20,$AL$3:$CD$3,0),FALSE),"0")</f>
        <v>0</v>
      </c>
      <c r="AF24" s="46"/>
      <c r="AG24" s="46"/>
      <c r="AH24" s="47"/>
      <c r="AL24" s="15" t="s">
        <v>40</v>
      </c>
      <c r="AM24" s="16">
        <v>480</v>
      </c>
      <c r="AN24" s="15" t="s">
        <v>29</v>
      </c>
      <c r="AO24" s="15" t="s">
        <v>7</v>
      </c>
      <c r="AP24" s="17">
        <v>9</v>
      </c>
      <c r="AQ24" s="13">
        <v>114</v>
      </c>
      <c r="AR24" s="13">
        <v>114</v>
      </c>
      <c r="AS24" s="13">
        <v>114</v>
      </c>
      <c r="AT24" s="13">
        <v>114</v>
      </c>
      <c r="AU24" s="13">
        <v>114</v>
      </c>
      <c r="AV24" s="13">
        <v>114</v>
      </c>
      <c r="AW24" s="13">
        <v>114</v>
      </c>
      <c r="AX24" s="13">
        <v>114</v>
      </c>
      <c r="AY24" s="13">
        <v>114</v>
      </c>
      <c r="AZ24" s="13">
        <v>114</v>
      </c>
      <c r="BA24" s="13">
        <v>103</v>
      </c>
      <c r="BB24" s="13">
        <v>96</v>
      </c>
      <c r="BC24" s="13">
        <v>92</v>
      </c>
      <c r="BD24" s="13">
        <v>87</v>
      </c>
      <c r="BE24" s="13">
        <v>84</v>
      </c>
      <c r="BF24" s="13">
        <v>81</v>
      </c>
      <c r="BG24" s="13">
        <v>79</v>
      </c>
      <c r="BH24" s="13">
        <v>76</v>
      </c>
      <c r="BI24" s="13">
        <v>74</v>
      </c>
      <c r="BJ24" s="13">
        <v>73</v>
      </c>
      <c r="BK24" s="13">
        <v>71</v>
      </c>
      <c r="BL24" s="13">
        <v>70</v>
      </c>
      <c r="BM24" s="13">
        <v>69</v>
      </c>
      <c r="BN24" s="13">
        <v>68</v>
      </c>
      <c r="BO24" s="13">
        <v>66</v>
      </c>
      <c r="BP24" s="13">
        <v>65</v>
      </c>
      <c r="BQ24" s="12" t="s">
        <v>8</v>
      </c>
      <c r="BR24" s="12" t="s">
        <v>8</v>
      </c>
      <c r="BS24" s="12" t="s">
        <v>8</v>
      </c>
      <c r="BT24" s="12" t="s">
        <v>8</v>
      </c>
      <c r="BU24" s="12" t="s">
        <v>8</v>
      </c>
      <c r="BV24" s="12" t="s">
        <v>8</v>
      </c>
      <c r="BW24" s="12" t="s">
        <v>8</v>
      </c>
      <c r="BX24" s="12" t="s">
        <v>8</v>
      </c>
      <c r="BY24" s="12" t="s">
        <v>8</v>
      </c>
      <c r="BZ24" s="12" t="s">
        <v>8</v>
      </c>
      <c r="CA24" s="12" t="s">
        <v>8</v>
      </c>
      <c r="CB24" s="12" t="s">
        <v>8</v>
      </c>
      <c r="CC24" s="12" t="s">
        <v>8</v>
      </c>
      <c r="CD24" s="12" t="s">
        <v>8</v>
      </c>
    </row>
    <row r="25" spans="2:82" ht="13" customHeight="1">
      <c r="C25" s="35"/>
      <c r="D25" s="35"/>
      <c r="E25" s="35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45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/>
      <c r="AL25" s="15" t="s">
        <v>41</v>
      </c>
      <c r="AM25" s="16">
        <v>450</v>
      </c>
      <c r="AN25" s="15" t="s">
        <v>29</v>
      </c>
      <c r="AO25" s="15" t="s">
        <v>7</v>
      </c>
      <c r="AP25" s="17">
        <v>9</v>
      </c>
      <c r="AQ25" s="13">
        <v>112</v>
      </c>
      <c r="AR25" s="13">
        <v>112</v>
      </c>
      <c r="AS25" s="13">
        <v>112</v>
      </c>
      <c r="AT25" s="13">
        <v>112</v>
      </c>
      <c r="AU25" s="13">
        <v>112</v>
      </c>
      <c r="AV25" s="13">
        <v>112</v>
      </c>
      <c r="AW25" s="13">
        <v>112</v>
      </c>
      <c r="AX25" s="13">
        <v>112</v>
      </c>
      <c r="AY25" s="13">
        <v>112</v>
      </c>
      <c r="AZ25" s="13">
        <v>112</v>
      </c>
      <c r="BA25" s="13">
        <v>102</v>
      </c>
      <c r="BB25" s="13">
        <v>96</v>
      </c>
      <c r="BC25" s="13">
        <v>92</v>
      </c>
      <c r="BD25" s="13">
        <v>87</v>
      </c>
      <c r="BE25" s="13">
        <v>84</v>
      </c>
      <c r="BF25" s="13">
        <v>81</v>
      </c>
      <c r="BG25" s="13">
        <v>79</v>
      </c>
      <c r="BH25" s="13">
        <v>76</v>
      </c>
      <c r="BI25" s="13">
        <v>74</v>
      </c>
      <c r="BJ25" s="13">
        <v>73</v>
      </c>
      <c r="BK25" s="13">
        <v>71</v>
      </c>
      <c r="BL25" s="13">
        <v>70</v>
      </c>
      <c r="BM25" s="13">
        <v>69</v>
      </c>
      <c r="BN25" s="13">
        <v>68</v>
      </c>
      <c r="BO25" s="13">
        <v>66</v>
      </c>
      <c r="BP25" s="13">
        <v>65</v>
      </c>
      <c r="BQ25" s="12" t="s">
        <v>8</v>
      </c>
      <c r="BR25" s="12" t="s">
        <v>8</v>
      </c>
      <c r="BS25" s="12" t="s">
        <v>8</v>
      </c>
      <c r="BT25" s="12" t="s">
        <v>8</v>
      </c>
      <c r="BU25" s="12" t="s">
        <v>8</v>
      </c>
      <c r="BV25" s="12" t="s">
        <v>8</v>
      </c>
      <c r="BW25" s="12" t="s">
        <v>8</v>
      </c>
      <c r="BX25" s="12" t="s">
        <v>8</v>
      </c>
      <c r="BY25" s="12" t="s">
        <v>8</v>
      </c>
      <c r="BZ25" s="12" t="s">
        <v>8</v>
      </c>
      <c r="CA25" s="12" t="s">
        <v>8</v>
      </c>
      <c r="CB25" s="12" t="s">
        <v>8</v>
      </c>
      <c r="CC25" s="12" t="s">
        <v>8</v>
      </c>
      <c r="CD25" s="12" t="s">
        <v>8</v>
      </c>
    </row>
    <row r="26" spans="2:82" ht="13" customHeight="1">
      <c r="B26" s="18"/>
      <c r="C26" s="35" t="s">
        <v>42</v>
      </c>
      <c r="D26" s="35"/>
      <c r="E26" s="35"/>
      <c r="F26" s="35" t="s">
        <v>43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L26" s="15" t="s">
        <v>44</v>
      </c>
      <c r="AM26" s="16">
        <v>520</v>
      </c>
      <c r="AN26" s="15" t="s">
        <v>29</v>
      </c>
      <c r="AO26" s="15" t="s">
        <v>7</v>
      </c>
      <c r="AP26" s="16">
        <v>6</v>
      </c>
      <c r="AQ26" s="12" t="s">
        <v>7</v>
      </c>
      <c r="AR26" s="14">
        <v>129</v>
      </c>
      <c r="AS26" s="14">
        <v>129</v>
      </c>
      <c r="AT26" s="14">
        <v>129</v>
      </c>
      <c r="AU26" s="14">
        <v>129</v>
      </c>
      <c r="AV26" s="14">
        <v>129</v>
      </c>
      <c r="AW26" s="14">
        <v>129</v>
      </c>
      <c r="AX26" s="14">
        <v>129</v>
      </c>
      <c r="AY26" s="14">
        <v>129</v>
      </c>
      <c r="AZ26" s="14">
        <v>129</v>
      </c>
      <c r="BA26" s="14">
        <v>120</v>
      </c>
      <c r="BB26" s="14">
        <v>114</v>
      </c>
      <c r="BC26" s="14">
        <v>108</v>
      </c>
      <c r="BD26" s="14">
        <v>103</v>
      </c>
      <c r="BE26" s="14">
        <v>100</v>
      </c>
      <c r="BF26" s="14">
        <v>96</v>
      </c>
      <c r="BG26" s="14">
        <v>93</v>
      </c>
      <c r="BH26" s="14">
        <v>90</v>
      </c>
      <c r="BI26" s="14">
        <v>87</v>
      </c>
      <c r="BJ26" s="14">
        <v>85</v>
      </c>
      <c r="BK26" s="14">
        <v>83</v>
      </c>
      <c r="BL26" s="14">
        <v>82</v>
      </c>
      <c r="BM26" s="14">
        <v>81</v>
      </c>
      <c r="BN26" s="14">
        <v>79</v>
      </c>
      <c r="BO26" s="14">
        <v>77</v>
      </c>
      <c r="BP26" s="14">
        <v>76</v>
      </c>
      <c r="BQ26" s="14">
        <v>75</v>
      </c>
      <c r="BR26" s="14">
        <v>74</v>
      </c>
      <c r="BS26" s="14">
        <v>72</v>
      </c>
      <c r="BT26" s="14">
        <v>71</v>
      </c>
      <c r="BU26" s="14">
        <v>69</v>
      </c>
      <c r="BV26" s="14">
        <v>64</v>
      </c>
      <c r="BW26" s="14">
        <v>52</v>
      </c>
      <c r="BX26" s="14">
        <v>42</v>
      </c>
      <c r="BY26" s="14">
        <v>33</v>
      </c>
      <c r="BZ26" s="14">
        <v>27</v>
      </c>
      <c r="CA26" s="14">
        <v>21</v>
      </c>
      <c r="CB26" s="14">
        <v>17</v>
      </c>
      <c r="CC26" s="14">
        <v>14</v>
      </c>
      <c r="CD26" s="14">
        <v>11</v>
      </c>
    </row>
    <row r="27" spans="2:82" ht="13" customHeight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  <c r="AL27" s="15" t="s">
        <v>45</v>
      </c>
      <c r="AM27" s="16">
        <v>480</v>
      </c>
      <c r="AN27" s="15" t="s">
        <v>29</v>
      </c>
      <c r="AO27" s="15" t="s">
        <v>7</v>
      </c>
      <c r="AP27" s="16">
        <v>8</v>
      </c>
      <c r="AQ27" s="14">
        <v>114</v>
      </c>
      <c r="AR27" s="14">
        <v>114</v>
      </c>
      <c r="AS27" s="14">
        <v>114</v>
      </c>
      <c r="AT27" s="14">
        <v>114</v>
      </c>
      <c r="AU27" s="14">
        <v>114</v>
      </c>
      <c r="AV27" s="14">
        <v>114</v>
      </c>
      <c r="AW27" s="14">
        <v>114</v>
      </c>
      <c r="AX27" s="14">
        <v>114</v>
      </c>
      <c r="AY27" s="14">
        <v>114</v>
      </c>
      <c r="AZ27" s="14">
        <v>114</v>
      </c>
      <c r="BA27" s="14">
        <v>104</v>
      </c>
      <c r="BB27" s="14">
        <v>97</v>
      </c>
      <c r="BC27" s="14">
        <v>93</v>
      </c>
      <c r="BD27" s="14">
        <v>88</v>
      </c>
      <c r="BE27" s="14">
        <v>85</v>
      </c>
      <c r="BF27" s="14">
        <v>81</v>
      </c>
      <c r="BG27" s="14">
        <v>79</v>
      </c>
      <c r="BH27" s="14">
        <v>76</v>
      </c>
      <c r="BI27" s="14">
        <v>74</v>
      </c>
      <c r="BJ27" s="14">
        <v>72</v>
      </c>
      <c r="BK27" s="14">
        <v>71</v>
      </c>
      <c r="BL27" s="14">
        <v>69</v>
      </c>
      <c r="BM27" s="14">
        <v>69</v>
      </c>
      <c r="BN27" s="14">
        <v>68</v>
      </c>
      <c r="BO27" s="12" t="s">
        <v>7</v>
      </c>
      <c r="BP27" s="12" t="s">
        <v>7</v>
      </c>
      <c r="BQ27" s="12" t="s">
        <v>7</v>
      </c>
      <c r="BR27" s="12" t="s">
        <v>7</v>
      </c>
      <c r="BS27" s="12" t="s">
        <v>7</v>
      </c>
      <c r="BT27" s="12" t="s">
        <v>7</v>
      </c>
      <c r="BU27" s="12" t="s">
        <v>7</v>
      </c>
      <c r="BV27" s="12" t="s">
        <v>7</v>
      </c>
      <c r="BW27" s="12" t="s">
        <v>7</v>
      </c>
      <c r="BX27" s="12" t="s">
        <v>7</v>
      </c>
      <c r="BY27" s="12" t="s">
        <v>7</v>
      </c>
      <c r="BZ27" s="12" t="s">
        <v>7</v>
      </c>
      <c r="CA27" s="12" t="s">
        <v>7</v>
      </c>
      <c r="CB27" s="12" t="s">
        <v>7</v>
      </c>
      <c r="CC27" s="12" t="s">
        <v>7</v>
      </c>
      <c r="CD27" s="12" t="s">
        <v>7</v>
      </c>
    </row>
    <row r="28" spans="2:82" ht="13" customHeight="1">
      <c r="C28" s="35" t="s">
        <v>70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42">
        <f>0.385*S24*S26</f>
        <v>0</v>
      </c>
      <c r="T28" s="43"/>
      <c r="U28" s="43"/>
      <c r="V28" s="43"/>
      <c r="W28" s="43">
        <f>0.385*W24*W26</f>
        <v>0</v>
      </c>
      <c r="X28" s="43"/>
      <c r="Y28" s="43"/>
      <c r="Z28" s="43"/>
      <c r="AA28" s="43">
        <f>0.385*AA24*AA26</f>
        <v>0</v>
      </c>
      <c r="AB28" s="43"/>
      <c r="AC28" s="43"/>
      <c r="AD28" s="43"/>
      <c r="AE28" s="43">
        <f>0.385*AE24*AE26</f>
        <v>0</v>
      </c>
      <c r="AF28" s="43"/>
      <c r="AG28" s="43"/>
      <c r="AH28" s="44"/>
      <c r="AL28" s="15" t="s">
        <v>46</v>
      </c>
      <c r="AM28" s="16">
        <v>520</v>
      </c>
      <c r="AN28" s="15" t="s">
        <v>29</v>
      </c>
      <c r="AO28" s="15" t="s">
        <v>7</v>
      </c>
      <c r="AP28" s="16">
        <v>7</v>
      </c>
      <c r="AQ28" s="12" t="s">
        <v>7</v>
      </c>
      <c r="AR28" s="14">
        <v>129</v>
      </c>
      <c r="AS28" s="14">
        <v>129</v>
      </c>
      <c r="AT28" s="14">
        <v>129</v>
      </c>
      <c r="AU28" s="14">
        <v>129</v>
      </c>
      <c r="AV28" s="14">
        <v>129</v>
      </c>
      <c r="AW28" s="14">
        <v>129</v>
      </c>
      <c r="AX28" s="14">
        <v>129</v>
      </c>
      <c r="AY28" s="14">
        <v>129</v>
      </c>
      <c r="AZ28" s="14">
        <v>129</v>
      </c>
      <c r="BA28" s="14">
        <v>125</v>
      </c>
      <c r="BB28" s="14">
        <v>120</v>
      </c>
      <c r="BC28" s="14">
        <v>114</v>
      </c>
      <c r="BD28" s="14">
        <v>107</v>
      </c>
      <c r="BE28" s="14">
        <v>103</v>
      </c>
      <c r="BF28" s="14">
        <v>99</v>
      </c>
      <c r="BG28" s="14">
        <v>96</v>
      </c>
      <c r="BH28" s="14">
        <v>93</v>
      </c>
      <c r="BI28" s="14">
        <v>90</v>
      </c>
      <c r="BJ28" s="14">
        <v>88</v>
      </c>
      <c r="BK28" s="14">
        <v>86</v>
      </c>
      <c r="BL28" s="14">
        <v>84</v>
      </c>
      <c r="BM28" s="14">
        <v>83</v>
      </c>
      <c r="BN28" s="14">
        <v>82</v>
      </c>
      <c r="BO28" s="14">
        <v>81</v>
      </c>
      <c r="BP28" s="14">
        <v>80</v>
      </c>
      <c r="BQ28" s="14">
        <v>79</v>
      </c>
      <c r="BR28" s="14">
        <v>79</v>
      </c>
      <c r="BS28" s="14">
        <v>78</v>
      </c>
      <c r="BT28" s="14">
        <v>78</v>
      </c>
      <c r="BU28" s="14">
        <v>77</v>
      </c>
      <c r="BV28" s="14">
        <v>74</v>
      </c>
      <c r="BW28" s="14">
        <v>65</v>
      </c>
      <c r="BX28" s="14">
        <v>50</v>
      </c>
      <c r="BY28" s="14">
        <v>39</v>
      </c>
      <c r="BZ28" s="14">
        <v>30</v>
      </c>
      <c r="CA28" s="14">
        <v>23</v>
      </c>
      <c r="CB28" s="14">
        <v>18</v>
      </c>
      <c r="CC28" s="14">
        <v>14</v>
      </c>
      <c r="CD28" s="14">
        <v>11</v>
      </c>
    </row>
    <row r="29" spans="2:82" ht="13" customHeight="1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2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L29" s="19" t="s">
        <v>47</v>
      </c>
      <c r="AM29" s="20">
        <v>480</v>
      </c>
      <c r="AN29" s="19" t="s">
        <v>29</v>
      </c>
      <c r="AO29" s="19" t="s">
        <v>7</v>
      </c>
      <c r="AP29" s="20">
        <v>9</v>
      </c>
      <c r="AQ29" s="21">
        <v>114</v>
      </c>
      <c r="AR29" s="21">
        <v>114</v>
      </c>
      <c r="AS29" s="21">
        <v>114</v>
      </c>
      <c r="AT29" s="21">
        <v>114</v>
      </c>
      <c r="AU29" s="21">
        <v>114</v>
      </c>
      <c r="AV29" s="21">
        <v>114</v>
      </c>
      <c r="AW29" s="21">
        <v>114</v>
      </c>
      <c r="AX29" s="21">
        <v>114</v>
      </c>
      <c r="AY29" s="21">
        <v>114</v>
      </c>
      <c r="AZ29" s="21">
        <v>114</v>
      </c>
      <c r="BA29" s="21">
        <v>103</v>
      </c>
      <c r="BB29" s="21">
        <v>96</v>
      </c>
      <c r="BC29" s="21">
        <v>92</v>
      </c>
      <c r="BD29" s="21">
        <v>87</v>
      </c>
      <c r="BE29" s="21">
        <v>84</v>
      </c>
      <c r="BF29" s="21">
        <v>81</v>
      </c>
      <c r="BG29" s="21">
        <v>79</v>
      </c>
      <c r="BH29" s="21">
        <v>76</v>
      </c>
      <c r="BI29" s="21">
        <v>74</v>
      </c>
      <c r="BJ29" s="21">
        <v>73</v>
      </c>
      <c r="BK29" s="21">
        <v>71</v>
      </c>
      <c r="BL29" s="21">
        <v>70</v>
      </c>
      <c r="BM29" s="21">
        <v>69</v>
      </c>
      <c r="BN29" s="21">
        <v>68</v>
      </c>
      <c r="BO29" s="21">
        <v>66</v>
      </c>
      <c r="BP29" s="21">
        <v>65</v>
      </c>
      <c r="BQ29" s="22" t="s">
        <v>7</v>
      </c>
      <c r="BR29" s="22" t="s">
        <v>7</v>
      </c>
      <c r="BS29" s="22" t="s">
        <v>7</v>
      </c>
      <c r="BT29" s="22" t="s">
        <v>7</v>
      </c>
      <c r="BU29" s="22" t="s">
        <v>7</v>
      </c>
      <c r="BV29" s="22" t="s">
        <v>7</v>
      </c>
      <c r="BW29" s="22" t="s">
        <v>7</v>
      </c>
      <c r="BX29" s="22" t="s">
        <v>7</v>
      </c>
      <c r="BY29" s="22" t="s">
        <v>7</v>
      </c>
      <c r="BZ29" s="22" t="s">
        <v>7</v>
      </c>
      <c r="CA29" s="22" t="s">
        <v>7</v>
      </c>
      <c r="CB29" s="22" t="s">
        <v>7</v>
      </c>
      <c r="CC29" s="22" t="s">
        <v>7</v>
      </c>
      <c r="CD29" s="22" t="s">
        <v>7</v>
      </c>
    </row>
    <row r="30" spans="2:82" ht="13" customHeight="1">
      <c r="C30" s="35" t="s">
        <v>48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45" t="str">
        <f>IF(S18&lt;=S28,"○","×")</f>
        <v>○</v>
      </c>
      <c r="T30" s="46"/>
      <c r="U30" s="46"/>
      <c r="V30" s="46"/>
      <c r="W30" s="46" t="str">
        <f>IF(W18&lt;=W28,"○","×")</f>
        <v>○</v>
      </c>
      <c r="X30" s="46"/>
      <c r="Y30" s="46"/>
      <c r="Z30" s="46"/>
      <c r="AA30" s="46" t="str">
        <f>IF(AA18&lt;=AA28,"○","×")</f>
        <v>○</v>
      </c>
      <c r="AB30" s="46"/>
      <c r="AC30" s="46"/>
      <c r="AD30" s="46"/>
      <c r="AE30" s="46" t="str">
        <f>IF(AE18&lt;=AE28,"○","×")</f>
        <v>○</v>
      </c>
      <c r="AF30" s="46"/>
      <c r="AG30" s="46"/>
      <c r="AH30" s="47"/>
      <c r="AL30" s="23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2:82" ht="13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5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L31" s="1" t="s">
        <v>49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2:82" ht="13" customHeight="1">
      <c r="C32" s="35" t="s">
        <v>50</v>
      </c>
      <c r="D32" s="35"/>
      <c r="E32" s="35"/>
      <c r="F32" s="35" t="s">
        <v>72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  <c r="AL32" s="24" t="s">
        <v>51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3:41" ht="13" customHeight="1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L33" s="24" t="s">
        <v>52</v>
      </c>
    </row>
    <row r="34" spans="3:41" ht="13" customHeight="1">
      <c r="C34" s="35" t="s">
        <v>53</v>
      </c>
      <c r="D34" s="35"/>
      <c r="E34" s="35"/>
      <c r="F34" s="35" t="s">
        <v>54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3:41" ht="13" customHeight="1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L35" s="1" t="s">
        <v>55</v>
      </c>
      <c r="AM35" s="1" t="s">
        <v>56</v>
      </c>
      <c r="AN35" s="1" t="s">
        <v>57</v>
      </c>
      <c r="AO35" s="1" t="s">
        <v>58</v>
      </c>
    </row>
    <row r="36" spans="3:41" ht="13" customHeight="1">
      <c r="C36" s="35" t="s">
        <v>59</v>
      </c>
      <c r="D36" s="35"/>
      <c r="E36" s="35"/>
      <c r="F36" s="35" t="s">
        <v>73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41" t="str">
        <f>IFERROR(((S18*S32)/((4*S24*S26)-(0.4*S18))+S34),"0")</f>
        <v>0</v>
      </c>
      <c r="T36" s="39"/>
      <c r="U36" s="39"/>
      <c r="V36" s="39"/>
      <c r="W36" s="39" t="str">
        <f t="shared" ref="W36" si="0">IFERROR(((W18*W32)/((4*W24*W26)-(0.4*W18))+W34),"0")</f>
        <v>0</v>
      </c>
      <c r="X36" s="39"/>
      <c r="Y36" s="39"/>
      <c r="Z36" s="39"/>
      <c r="AA36" s="39" t="str">
        <f t="shared" ref="AA36" si="1">IFERROR(((AA18*AA32)/((4*AA24*AA26)-(0.4*AA18))+AA34),"0")</f>
        <v>0</v>
      </c>
      <c r="AB36" s="39"/>
      <c r="AC36" s="39"/>
      <c r="AD36" s="39"/>
      <c r="AE36" s="39" t="str">
        <f t="shared" ref="AE36" si="2">IFERROR(((AE18*AE32)/((4*AE24*AE26)-(0.4*AE18))+AE34),"0")</f>
        <v>0</v>
      </c>
      <c r="AF36" s="39"/>
      <c r="AG36" s="39"/>
      <c r="AH36" s="40"/>
      <c r="AL36" s="1">
        <v>0.45</v>
      </c>
      <c r="AM36" s="1" t="s">
        <v>60</v>
      </c>
      <c r="AN36" s="25">
        <v>1</v>
      </c>
      <c r="AO36" s="1" t="s">
        <v>61</v>
      </c>
    </row>
    <row r="37" spans="3:41" ht="13" customHeight="1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41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  <c r="AL37" s="1">
        <v>0.55000000000000004</v>
      </c>
      <c r="AM37" s="1" t="s">
        <v>62</v>
      </c>
      <c r="AN37" s="25">
        <v>0.2</v>
      </c>
      <c r="AO37" s="1" t="s">
        <v>63</v>
      </c>
    </row>
    <row r="38" spans="3:41" ht="13" customHeight="1">
      <c r="C38" s="35" t="s">
        <v>64</v>
      </c>
      <c r="D38" s="35"/>
      <c r="E38" s="35"/>
      <c r="F38" s="35" t="s">
        <v>65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L38" s="1">
        <v>0.6</v>
      </c>
      <c r="AN38" s="1" t="s">
        <v>66</v>
      </c>
    </row>
    <row r="39" spans="3:41" ht="13" customHeight="1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L39" s="1">
        <v>0.7</v>
      </c>
    </row>
    <row r="40" spans="3:41" ht="13" customHeight="1">
      <c r="C40" s="26" t="s">
        <v>67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/>
      <c r="AL40" s="1">
        <v>0.95</v>
      </c>
    </row>
    <row r="41" spans="3:41" ht="13" customHeight="1">
      <c r="C41" s="2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30"/>
      <c r="AL41" s="1">
        <v>1</v>
      </c>
    </row>
    <row r="42" spans="3:41" ht="13" customHeight="1">
      <c r="C42" s="2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30"/>
    </row>
    <row r="43" spans="3:41" ht="13" customHeight="1">
      <c r="C43" s="2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30"/>
    </row>
    <row r="44" spans="3:41" ht="13" customHeight="1">
      <c r="C44" s="2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30"/>
    </row>
    <row r="45" spans="3:41" ht="13" customHeight="1">
      <c r="C45" s="2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30"/>
    </row>
    <row r="46" spans="3:41" ht="13" customHeight="1">
      <c r="C46" s="2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30"/>
    </row>
    <row r="47" spans="3:41" ht="13" customHeight="1">
      <c r="C47" s="2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30"/>
    </row>
    <row r="48" spans="3:41" ht="13" customHeight="1">
      <c r="C48" s="2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30"/>
    </row>
    <row r="49" spans="3:84" ht="13" customHeight="1">
      <c r="C49" s="2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30"/>
    </row>
    <row r="50" spans="3:84" ht="13" customHeight="1">
      <c r="C50" s="2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30"/>
    </row>
    <row r="51" spans="3:84" ht="13" customHeight="1">
      <c r="C51" s="2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30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3:84" ht="13" customHeight="1">
      <c r="C52" s="2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30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3:84" ht="13" customHeight="1">
      <c r="C53" s="2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30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3:84" ht="13" customHeight="1">
      <c r="C54" s="2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30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3:84" ht="13" customHeight="1">
      <c r="C55" s="2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30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3:84" ht="13" customHeight="1">
      <c r="C56" s="2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30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3:84" ht="13" customHeight="1">
      <c r="C57" s="2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30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3:84" ht="13" customHeight="1">
      <c r="C58" s="2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30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3:84" ht="13" customHeight="1">
      <c r="C59" s="2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30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3:84" ht="13" customHeight="1">
      <c r="C60" s="2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30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3:84" ht="13" customHeight="1">
      <c r="C61" s="2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30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3:84" ht="13" customHeight="1">
      <c r="C62" s="2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30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3:84" ht="13" customHeight="1">
      <c r="C63" s="2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30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3:84" ht="13" customHeight="1">
      <c r="C64" s="2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30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3:84" ht="13" customHeight="1"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3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3:84" ht="13" customHeight="1"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3:84" ht="13" customHeight="1"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3:84" ht="13" customHeight="1"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3:84" ht="13" customHeight="1"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3:84" ht="13" customHeight="1"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3:84" ht="13" customHeight="1"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3:84" ht="13" customHeight="1"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3:84" ht="13" customHeight="1"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3:84" ht="13" customHeight="1"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3:84" ht="13" customHeight="1"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3:84" ht="13" customHeight="1"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3:84" ht="13" customHeight="1"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3:84" ht="13" customHeight="1"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3:84" ht="13" customHeight="1"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3:84" ht="13" customHeight="1"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39:84" ht="13" customHeight="1"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39:84" ht="13" customHeight="1"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39:84" ht="13" customHeight="1"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39:84" ht="13" customHeight="1"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39:84" ht="13" customHeight="1"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39:84" ht="13" customHeight="1"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39:84" ht="13" customHeight="1"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39:84" ht="13" customHeight="1"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39:84" ht="13" customHeight="1"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39:84" ht="13" customHeight="1">
      <c r="AM90" s="34"/>
      <c r="AN90" s="34"/>
      <c r="AO90" s="34"/>
    </row>
    <row r="91" spans="39:84" ht="13" customHeight="1"/>
    <row r="92" spans="39:84" ht="13" customHeight="1"/>
    <row r="93" spans="39:84" ht="13" customHeight="1"/>
    <row r="94" spans="39:84" ht="13" customHeight="1"/>
    <row r="95" spans="39:84" ht="13" customHeight="1"/>
    <row r="96" spans="39:84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  <row r="2950" ht="13" customHeight="1"/>
    <row r="2951" ht="13" customHeight="1"/>
    <row r="2952" ht="13" customHeight="1"/>
    <row r="2953" ht="13" customHeight="1"/>
    <row r="2954" ht="13" customHeight="1"/>
    <row r="2955" ht="13" customHeight="1"/>
    <row r="2956" ht="13" customHeight="1"/>
    <row r="2957" ht="13" customHeight="1"/>
    <row r="2958" ht="13" customHeight="1"/>
    <row r="2959" ht="13" customHeight="1"/>
    <row r="2960" ht="13" customHeight="1"/>
    <row r="2961" ht="13" customHeight="1"/>
    <row r="2962" ht="13" customHeight="1"/>
    <row r="2963" ht="13" customHeight="1"/>
    <row r="2964" ht="13" customHeight="1"/>
    <row r="2965" ht="13" customHeight="1"/>
    <row r="2966" ht="13" customHeight="1"/>
    <row r="2967" ht="13" customHeight="1"/>
    <row r="2968" ht="13" customHeight="1"/>
    <row r="2969" ht="13" customHeight="1"/>
    <row r="2970" ht="13" customHeight="1"/>
    <row r="2971" ht="13" customHeight="1"/>
    <row r="2972" ht="13" customHeight="1"/>
    <row r="2973" ht="13" customHeight="1"/>
    <row r="2974" ht="13" customHeight="1"/>
    <row r="2975" ht="13" customHeight="1"/>
    <row r="2976" ht="13" customHeight="1"/>
    <row r="2977" ht="13" customHeight="1"/>
    <row r="2978" ht="13" customHeight="1"/>
    <row r="2979" ht="13" customHeight="1"/>
    <row r="2980" ht="13" customHeight="1"/>
  </sheetData>
  <mergeCells count="85">
    <mergeCell ref="AL1:CD1"/>
    <mergeCell ref="C2:AH3"/>
    <mergeCell ref="C4:AH5"/>
    <mergeCell ref="C6:AH11"/>
    <mergeCell ref="C12:R13"/>
    <mergeCell ref="S12:V13"/>
    <mergeCell ref="W12:Z13"/>
    <mergeCell ref="AA12:AD13"/>
    <mergeCell ref="AE12:AH13"/>
    <mergeCell ref="AA14:AD15"/>
    <mergeCell ref="AE14:AH15"/>
    <mergeCell ref="C16:R17"/>
    <mergeCell ref="S16:V17"/>
    <mergeCell ref="W16:Z17"/>
    <mergeCell ref="AA16:AD17"/>
    <mergeCell ref="AE16:AH17"/>
    <mergeCell ref="C22:E23"/>
    <mergeCell ref="F22:R23"/>
    <mergeCell ref="C14:R15"/>
    <mergeCell ref="S14:V15"/>
    <mergeCell ref="W14:Z15"/>
    <mergeCell ref="AN18:AN19"/>
    <mergeCell ref="C20:E21"/>
    <mergeCell ref="F20:R21"/>
    <mergeCell ref="S20:V21"/>
    <mergeCell ref="W20:Z21"/>
    <mergeCell ref="AA20:AD21"/>
    <mergeCell ref="AE20:AH21"/>
    <mergeCell ref="C18:E19"/>
    <mergeCell ref="F18:R19"/>
    <mergeCell ref="S18:V19"/>
    <mergeCell ref="W18:Z19"/>
    <mergeCell ref="AA18:AD19"/>
    <mergeCell ref="AE18:AH19"/>
    <mergeCell ref="S22:V23"/>
    <mergeCell ref="W22:Z23"/>
    <mergeCell ref="AA22:AD23"/>
    <mergeCell ref="AE26:AH27"/>
    <mergeCell ref="C24:E25"/>
    <mergeCell ref="F24:R25"/>
    <mergeCell ref="S24:V25"/>
    <mergeCell ref="W24:Z25"/>
    <mergeCell ref="AA24:AD25"/>
    <mergeCell ref="AE24:AH25"/>
    <mergeCell ref="C26:E27"/>
    <mergeCell ref="F26:R27"/>
    <mergeCell ref="S26:V27"/>
    <mergeCell ref="W26:Z27"/>
    <mergeCell ref="AA26:AD27"/>
    <mergeCell ref="AE22:AH23"/>
    <mergeCell ref="AE32:AH33"/>
    <mergeCell ref="C28:R29"/>
    <mergeCell ref="S28:V29"/>
    <mergeCell ref="W28:Z29"/>
    <mergeCell ref="AA28:AD29"/>
    <mergeCell ref="AE28:AH29"/>
    <mergeCell ref="C30:R31"/>
    <mergeCell ref="S30:V31"/>
    <mergeCell ref="W30:Z31"/>
    <mergeCell ref="AA30:AD31"/>
    <mergeCell ref="AE30:AH31"/>
    <mergeCell ref="C32:E33"/>
    <mergeCell ref="F32:R33"/>
    <mergeCell ref="S32:V33"/>
    <mergeCell ref="W32:Z33"/>
    <mergeCell ref="AA32:AD33"/>
    <mergeCell ref="AE36:AH37"/>
    <mergeCell ref="C34:E35"/>
    <mergeCell ref="F34:R35"/>
    <mergeCell ref="S34:V35"/>
    <mergeCell ref="W34:Z35"/>
    <mergeCell ref="AA34:AD35"/>
    <mergeCell ref="AE34:AH35"/>
    <mergeCell ref="C36:E37"/>
    <mergeCell ref="F36:R37"/>
    <mergeCell ref="S36:V37"/>
    <mergeCell ref="W36:Z37"/>
    <mergeCell ref="AA36:AD37"/>
    <mergeCell ref="AM90:AO90"/>
    <mergeCell ref="C38:E39"/>
    <mergeCell ref="F38:R39"/>
    <mergeCell ref="S38:V39"/>
    <mergeCell ref="W38:Z39"/>
    <mergeCell ref="AA38:AD39"/>
    <mergeCell ref="AE38:AH39"/>
  </mergeCells>
  <phoneticPr fontId="1"/>
  <dataValidations count="3">
    <dataValidation type="list" allowBlank="1" showInputMessage="1" showErrorMessage="1" sqref="S26:AH27" xr:uid="{00000000-0002-0000-0000-000000000000}">
      <formula1>$AL$36:$AL$41</formula1>
    </dataValidation>
    <dataValidation type="list" allowBlank="1" showInputMessage="1" showErrorMessage="1" sqref="S22:AH23" xr:uid="{00000000-0002-0000-0000-000001000000}">
      <formula1>$AL$4:$AL$29</formula1>
    </dataValidation>
    <dataValidation type="list" allowBlank="1" showInputMessage="1" showErrorMessage="1" sqref="S20:AH21" xr:uid="{00000000-0002-0000-0000-000002000000}">
      <formula1>$AQ$3:$CD$3</formula1>
    </dataValidation>
  </dataValidations>
  <printOptions horizontalCentered="1" verticalCentered="1"/>
  <pageMargins left="0.78740157480314965" right="0.39370078740157483" top="0.39370078740157483" bottom="0.39370078740157483" header="0" footer="0.3937007874015748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2020-03-24T03:49:31Z</cp:lastPrinted>
  <dcterms:created xsi:type="dcterms:W3CDTF">2003-08-29T02:24:10Z</dcterms:created>
  <dcterms:modified xsi:type="dcterms:W3CDTF">2021-11-06T22:03:55Z</dcterms:modified>
</cp:coreProperties>
</file>